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41ceda69f3065c6/อบต.คลองประสงค์/1กม.zee/ITA/ita69/"/>
    </mc:Choice>
  </mc:AlternateContent>
  <xr:revisionPtr revIDLastSave="0" documentId="8_{28F9235D-FB8E-4C8B-85BA-63620E7C3035}" xr6:coauthVersionLast="47" xr6:coauthVersionMax="47" xr10:uidLastSave="{00000000-0000-0000-0000-000000000000}"/>
  <bookViews>
    <workbookView xWindow="-120" yWindow="-120" windowWidth="24240" windowHeight="13020" tabRatio="688" activeTab="1" xr2:uid="{4AAFBE2E-1BF8-47E7-804B-7353931884D7}"/>
  </bookViews>
  <sheets>
    <sheet name="อธิบายแบบ สขร. 1 " sheetId="3" r:id="rId1"/>
    <sheet name="ภาพรวม" sheetId="9" r:id="rId2"/>
    <sheet name=" สขร.1 ต.ค.67" sheetId="2" r:id="rId3"/>
    <sheet name=" สขร.1 พ.ย.67" sheetId="4" r:id="rId4"/>
    <sheet name=" สขร.1 ธ.ค.67" sheetId="5" r:id="rId5"/>
    <sheet name=" สขร.1 ม.ค.68" sheetId="6" r:id="rId6"/>
    <sheet name=" สขร.1 ก.พ.68" sheetId="7" r:id="rId7"/>
    <sheet name=" สขร.1 มี.ค.68" sheetId="8" r:id="rId8"/>
    <sheet name=" สขร.1 เม.ย.68" sheetId="10" r:id="rId9"/>
    <sheet name=" สขร.1 พ.ค.68" sheetId="11" r:id="rId10"/>
    <sheet name=" สขร.1 มิ.ย.68" sheetId="12" r:id="rId11"/>
    <sheet name=" สขร.1 ก.ค.68" sheetId="13" r:id="rId12"/>
    <sheet name=" สขร.1ส.ค.68" sheetId="14" r:id="rId13"/>
    <sheet name=" สขร.1 ก.ย.68" sheetId="15" r:id="rId14"/>
  </sheets>
  <definedNames>
    <definedName name="_xlnm.Print_Area" localSheetId="11">' สขร.1 ก.ค.68'!$A$1:$I$18</definedName>
    <definedName name="_xlnm.Print_Area" localSheetId="6">' สขร.1 ก.พ.68'!$A$1:$I$24</definedName>
    <definedName name="_xlnm.Print_Area" localSheetId="13">' สขร.1 ก.ย.68'!$A$1:$I$23</definedName>
    <definedName name="_xlnm.Print_Area" localSheetId="2">' สขร.1 ต.ค.67'!$A$1:$I$13</definedName>
    <definedName name="_xlnm.Print_Area" localSheetId="4">' สขร.1 ธ.ค.67'!$A$1:$I$8</definedName>
    <definedName name="_xlnm.Print_Area" localSheetId="9">' สขร.1 พ.ค.68'!$A$1:$I$19</definedName>
    <definedName name="_xlnm.Print_Area" localSheetId="3">' สขร.1 พ.ย.67'!$A$1:$I$9</definedName>
    <definedName name="_xlnm.Print_Area" localSheetId="5">' สขร.1 ม.ค.68'!$A$1:$I$18</definedName>
    <definedName name="_xlnm.Print_Area" localSheetId="10">' สขร.1 มิ.ย.68'!$A$1:$I$14</definedName>
    <definedName name="_xlnm.Print_Area" localSheetId="7">' สขร.1 มี.ค.68'!$A$1:$I$8</definedName>
    <definedName name="_xlnm.Print_Area" localSheetId="8">' สขร.1 เม.ย.68'!$A$1:$I$16</definedName>
    <definedName name="_xlnm.Print_Area" localSheetId="12">' สขร.1ส.ค.68'!$A$1:$I$12</definedName>
    <definedName name="_xlnm.Print_Area" localSheetId="1">ภาพรวม!$A$1:$K$28</definedName>
    <definedName name="_xlnm.Print_Titles" localSheetId="11">' สขร.1 ก.ค.68'!$1:$6</definedName>
    <definedName name="_xlnm.Print_Titles" localSheetId="6">' สขร.1 ก.พ.68'!$1:$6</definedName>
    <definedName name="_xlnm.Print_Titles" localSheetId="13">' สขร.1 ก.ย.68'!$1:$6</definedName>
    <definedName name="_xlnm.Print_Titles" localSheetId="2">' สขร.1 ต.ค.67'!$1:$6</definedName>
    <definedName name="_xlnm.Print_Titles" localSheetId="4">' สขร.1 ธ.ค.67'!$1:$6</definedName>
    <definedName name="_xlnm.Print_Titles" localSheetId="9">' สขร.1 พ.ค.68'!$1:$6</definedName>
    <definedName name="_xlnm.Print_Titles" localSheetId="3">' สขร.1 พ.ย.67'!$1:$6</definedName>
    <definedName name="_xlnm.Print_Titles" localSheetId="5">' สขร.1 ม.ค.68'!$1:$6</definedName>
    <definedName name="_xlnm.Print_Titles" localSheetId="10">' สขร.1 มิ.ย.68'!$1:$6</definedName>
    <definedName name="_xlnm.Print_Titles" localSheetId="7">' สขร.1 มี.ค.68'!$1:$6</definedName>
    <definedName name="_xlnm.Print_Titles" localSheetId="8">' สขร.1 เม.ย.68'!$1:$6</definedName>
    <definedName name="_xlnm.Print_Titles" localSheetId="12">' สขร.1ส.ค.68'!$1:$6</definedName>
    <definedName name="_xlnm.Print_Titles" localSheetId="0">'อธิบายแบบ สขร. 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9" l="1"/>
  <c r="F7" i="9"/>
  <c r="C24" i="15"/>
  <c r="C13" i="14"/>
  <c r="C19" i="13"/>
  <c r="C15" i="12"/>
  <c r="C20" i="11"/>
  <c r="C17" i="10"/>
  <c r="C9" i="8"/>
  <c r="C25" i="7"/>
  <c r="C19" i="6"/>
  <c r="C9" i="5"/>
  <c r="C10" i="4"/>
  <c r="C14" i="2"/>
  <c r="F8" i="9" s="1"/>
  <c r="E25" i="15"/>
  <c r="E25" i="14"/>
  <c r="E25" i="13"/>
  <c r="E25" i="12"/>
  <c r="E25" i="11"/>
  <c r="E25" i="10"/>
  <c r="E25" i="8"/>
  <c r="E25" i="7"/>
  <c r="E25" i="6"/>
  <c r="E25" i="5"/>
  <c r="E25" i="4"/>
  <c r="E25" i="2"/>
  <c r="E8" i="9" s="1"/>
  <c r="E11" i="9" s="1"/>
  <c r="F11" i="9" l="1"/>
</calcChain>
</file>

<file path=xl/sharedStrings.xml><?xml version="1.0" encoding="utf-8"?>
<sst xmlns="http://schemas.openxmlformats.org/spreadsheetml/2006/main" count="924" uniqueCount="413">
  <si>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</si>
  <si>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</si>
  <si>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</si>
  <si>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</si>
  <si>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</si>
  <si>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</si>
  <si>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อธิบายแบบสรุปผลการดำเนินการจัดซื้อจัดจ้างในรอบเดือน (แบบ สขร. 1)</t>
  </si>
  <si>
    <t>งานที่จัดซื้อหรือจัดจ้าง</t>
  </si>
  <si>
    <t>(บาท)</t>
  </si>
  <si>
    <t>ราคากลาง</t>
  </si>
  <si>
    <t>วิธีซื้อหรือจ้าง</t>
  </si>
  <si>
    <t>ที่ตกลงซื้อหรือจ้าง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</si>
  <si>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</si>
  <si>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</si>
  <si>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</si>
  <si>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</si>
  <si>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</si>
  <si>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</si>
  <si>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</si>
  <si>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</si>
  <si>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</si>
  <si>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</si>
  <si>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</si>
  <si>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</si>
  <si>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และราคาที่เสนอ</t>
  </si>
  <si>
    <t>รายชื่อผู้เสนอราคา</t>
  </si>
  <si>
    <t>วงเงินที่จัดซื้อ</t>
  </si>
  <si>
    <t>หรือจัดจ้าง (บาท)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</si>
  <si>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</si>
  <si>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</si>
  <si>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</si>
  <si>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</si>
  <si>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</si>
  <si>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</si>
  <si>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</si>
  <si>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</si>
  <si>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</si>
  <si>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แบบสรุปผลการดำเนินการจัดซื้อจัดจ้างในรอบเดือน มีนาคม 2569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</si>
  <si>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</si>
  <si>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</si>
  <si>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</si>
  <si>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</si>
  <si>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</si>
  <si>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</si>
  <si>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</si>
  <si>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</si>
  <si>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</si>
  <si>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</si>
  <si>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</si>
  <si>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</si>
  <si>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t>จำนวนโครงการ</t>
  </si>
  <si>
    <t>แบบสรุปผลการดำเนินการจัดซื้อจัดจ้างในรอบเดือน ตุลาคม 2567</t>
  </si>
  <si>
    <t>แบบสรุปผลการดำเนินการจัดซื้อจัดจ้างในรอบเดือน พฤศจิกายน 2567</t>
  </si>
  <si>
    <t>แบบสรุปผลการดำเนินการจัดซื้อจัดจ้างในรอบเดือน มกราคม 2568</t>
  </si>
  <si>
    <t>แบบสรุปผลการดำเนินการจัดซื้อจัดจ้างในรอบเดือน กุมภาพันธ์ 2568</t>
  </si>
  <si>
    <t>แบบสรุปผลการดำเนินการจัดซื้อจัดจ้างในรอบเดือน เมษายน 2568</t>
  </si>
  <si>
    <t>แบบสรุปผลการดำเนินการจัดซื้อจัดจ้างในรอบเดือน พฤษภาคม 2568</t>
  </si>
  <si>
    <t>แบบสรุปผลการดำเนินการจัดซื้อจัดจ้างในรอบเดือน มิถุนายน 2568</t>
  </si>
  <si>
    <t>แบบสรุปผลการดำเนินการจัดซื้อจัดจ้างในรอบเดือน กรกฎาคม 2568</t>
  </si>
  <si>
    <t>แบบสรุปผลการดำเนินการจัดซื้อจัดจ้างในรอบเดือน สิงหาคม 2568</t>
  </si>
  <si>
    <t>แบบสรุปผลการดำเนินการจัดซื้อจัดจ้างในรอบเดือน กันยายน 2568</t>
  </si>
  <si>
    <t>องค์การบริหารส่วนตำบลคลองประสงค์</t>
  </si>
  <si>
    <t xml:space="preserve">วันที่ 1-31 เดือน ตุลาคม พ.ศ. 2567 </t>
  </si>
  <si>
    <t>ซื้ออาหารเสริม (นม) สำหรับศูนย์พัฒนาเด็กเล็กบ้านเกาะกลาง ภาคเรียนที่ 2/2567</t>
  </si>
  <si>
    <t>เฉพาะเจาะจง</t>
  </si>
  <si>
    <t>เป็นผู้มีคุณสมบัติตรงตามเงื่อนไขที่กำหนด</t>
  </si>
  <si>
    <t>บริษัท ท๊อป เซอร์วิส ไอที จำกัด</t>
  </si>
  <si>
    <t xml:space="preserve">วันที่ 1-30 เดือน พฤศจิกายน พ.ศ. 2568 </t>
  </si>
  <si>
    <t>เช่ารถสองชั้นปรับอากาศ (มาตรฐาน 4 ข ไม่กำหนดที่สำหรับผู้โดยสารยืน มีห้องสุขภัณฑ์) จำนวน 3 คัน</t>
  </si>
  <si>
    <t>จ้างต่อเติมกันสาดทางขึ้นอาคารที่ทำการองค์การบริหารส่วนตำบลคลองประสงค์ หมู่ที่ 1 บ้านเกาะกลาง</t>
  </si>
  <si>
    <t>จ้างพิมพ์ป้ายไวนิลโครงการรณรงค์ประชาสัมพันธ์การจัดเก็บภาษี และค่าธรรมเนียมต่างๆ ประจำปี 2568</t>
  </si>
  <si>
    <t>จ้างเหมายานพาหนะ จำนวน 1 คัน</t>
  </si>
  <si>
    <t>องค์การยริหารส่วนตำบลคลองประสงค์</t>
  </si>
  <si>
    <t xml:space="preserve">วันที่ 1-31 เดือน ธันวาคม พ.ศ. 2568 </t>
  </si>
  <si>
    <t>แบบสรุปผลการดำเนินการจัดซื้อจัดจ้างในรอบเดือน ธันวาคม 2567 (1)</t>
  </si>
  <si>
    <t>จ้างเช่า บริการ วัสดุ อุปกรณ์ สำหรับจัดงานและจัดเตรียมสถานที่โครงการจัดกิจกรรมทดสอบทักษะทางด้านศาสนา ประเพณี วัฒนธรรมและเมาว์ลิดกลางตำบลคลองประสงค์</t>
  </si>
  <si>
    <t>ซื้อวัสดุ อุปกณ์ที่ใช้ในการดำเนินกิจกรรมและของรางวัลโครงการจัดกิจกรรมวันเด็กแห่งชาติ ประจำปี 2568</t>
  </si>
  <si>
    <t>จ้างเช่า บริการ วัสดุ อุปกรณ์ สำหรับจัดงานและจัดเตรียมสถานที่โครงการจัดกิจกรรมวันเด็กแห่งชาติ ประจำปี 2568</t>
  </si>
  <si>
    <t>ซื้อตามโครงการส่งนักกีฬาเข้าร่วมแข่งขันฟุตบอล อบจ. กระบี่คัพ</t>
  </si>
  <si>
    <t>ซื้อวัสดุ อุปกณ์โครงการส่งเสริมชุมชนในการคัดแยกขยะและจัดการน้ำเสีย บนพื้นที่เกาะ ประจำปี 2568</t>
  </si>
  <si>
    <t>เช่ารถปรับอากาศ 2 ชั้น ม.4 (ข) จำนวน 1 คัน</t>
  </si>
  <si>
    <t>ซื้อรถสามล้อไฟฟ้ากระบะบรรทุก จำนวน 1 คัน</t>
  </si>
  <si>
    <t>ซื้อวัสดุสำนักงาน จำนวน 10 รายการ</t>
  </si>
  <si>
    <t>จ้างก่อสร้างท่อระบายน้ำ คสล. ถนนสายท่าเล-แหลมขาม ช่วง กม. ที่ 0+915 ถึง กม. 1+000 หมู่ที่ 1 บ้านเกาะกลาง</t>
  </si>
  <si>
    <t>จ้างก่อสร้างถนน คสล.สายมัสยิด-คลองหยีเขียวพัฒนา 3 หมู่ที่ 3</t>
  </si>
  <si>
    <t>จ้างก่อสร้างถนน คสล.สายบ้านก้อย-บังฟีน (ช่วงที่ 2) หมู่ที่ 1 บ้านเกาะกลาง</t>
  </si>
  <si>
    <t>จ้างก่อสร้างถนน คสล.สายมัสยิด-คลองหยีเขียวพัฒนา 1 หมู่ที่ 3</t>
  </si>
  <si>
    <t>จ้างก่อสร้างถนน คสล. สายนาตกพัฒนา 1 หมู่ที่ 3 บ้านคลองกำ</t>
  </si>
  <si>
    <t>ซื้อซุ้มเฉลิมพระเกียรติพร้อมติดตั้ง จำนวน 1 ชุด (สำนักปลัด)</t>
  </si>
  <si>
    <t>ซื้อชุดโต๊ะประชุม จำนวน 1 ชุด (สำนักปลัด)</t>
  </si>
  <si>
    <t>จ้างซ่อมแซมบำรุงรักษาเครื่องปรับอากาศ จำนวน 1 ตัว</t>
  </si>
  <si>
    <t>ซื้อเครื่องสำรองไฟ ขนาด 2KVA จำนวน 1 เครื่อง</t>
  </si>
  <si>
    <t>ซื้อเก้าอี้ทำงาน จกำนวน 1 รายการ (สำนักปลัด)</t>
  </si>
  <si>
    <t>ซื้อครุภัณฑ์คอมพิวเตอร์หรืออิเล็กทรอนิกส์ จำนวน 1 รายการ (กองสวัสดิการฯ)</t>
  </si>
  <si>
    <t>ซื้อครุภัณฑ์คอมพิวเตอร์หรืออิเล็กทรอนิกส์ จำนวน 1 รายการ (กองการศึกษาฯ)</t>
  </si>
  <si>
    <t>ซื้อครุภัณฑ์คอมพิวเตอร์หรืออิเล็กทรอนิกส์ จำนวน 2 รายการ (กองคลัง)</t>
  </si>
  <si>
    <t>ซื้อเครื่องพิม์ Multifunction แบบฉีดหมึกพร้อมติดตั้งถังหมึก (Ink Tank Printer)</t>
  </si>
  <si>
    <t>ซื้อเครื่องสำรองไฟฟ้า ขนาด 2KVA จำนวน 1 เครื่อง</t>
  </si>
  <si>
    <t>ซื้อตรายาง จำนวน 6 รายการ (สำนักปลัด)</t>
  </si>
  <si>
    <t>ซื้อครุภัณฑ์ไฟฟ้าและวิทยุ จำนวน 1 รายการ (กองการศึกษาฯ)</t>
  </si>
  <si>
    <t>จ้างทำเสวียนต้นไม้หมักขยะ (สำนักปลั)</t>
  </si>
  <si>
    <t>ซื้อวัสดุเหลือใช้ทางการเกษตร วัสดุกันกระแทก</t>
  </si>
  <si>
    <t>จ้างทำอาหารกลางวัน และอาหารว่างพร้อมเครื่องดื่ม (สำนักปลัด)</t>
  </si>
  <si>
    <t>ซื้ออาหารว่างและเครื่องดื่ม (น้ำดื่ม)</t>
  </si>
  <si>
    <t>จ้างพิมป้ายไวนิล โครงการส่งเสริมชุมชนในการคัดแยกขยะและจัดการน้ำเสียที่ต้นทาง บนพื้นที่เกาะ จำนวน 1 ป้าย (สำนักปลัด)</t>
  </si>
  <si>
    <t>จ้างซ่อมแซมสำนักงานองค์การบริหารส่วนตำบลคลองประสงค์ (สำนักปลั)</t>
  </si>
  <si>
    <t>ซื้อวัสดุคอมพิวเตอร์ จำนวน 6 รายการ (กองคลัง)</t>
  </si>
  <si>
    <t>จ้างทำสปอตประชาสัมพันธ์ประชาคม จำนวน 1 เรื่อง</t>
  </si>
  <si>
    <t>จ้างทำป้ายไวนิลประชาสัมพันธ์การคัดแยกขยะและควบคุมการปล่อยสัตว์ในสาธารณะพร้อมติดตั้ง</t>
  </si>
  <si>
    <t>จ้างก่อสร้างสะพานคอนกรีตเสริมเหล็กข้ามคลองทะลุ หมู่ที่ 3 บ้านคลองกำ</t>
  </si>
  <si>
    <t>ซื้อครุภัณฑ์ไฟฟ้าและวิทยุ จำนวน 1 รายการ (สำนักปลัด)</t>
  </si>
  <si>
    <t>ซื้อวัสดุกีฬา ตามโครงการแข่งขันกีฬาตำบล คลองประสงค์สมานฉันท์เกมส์ ครั้งที่ 12 ประจำปีงบประมาณ พ.ศ.2568</t>
  </si>
  <si>
    <t>จ้างจัดเตรียมสนามแข่งขัน (สนามนาทราย) ตามโครงการแข่งขันกีฬาตำบล คลองประสงค์สมานฉันท์เกมส์ ครั้งที่ 12 ประจำปีงบประมาณ พ.ศ.2568</t>
  </si>
  <si>
    <t>ซื้อเครื่องดื่ม ตามโครงการแข่งขันกีฬาตำบล คลองประสงค์สมานฉันท์เกมส์ ครั้งที่ 12 ประจำปีงบประมาณ พ.ศ.2568</t>
  </si>
  <si>
    <t>จ้างจัดเตรียมสถานที่ ตามโครงการแข่งขันกีฬาตำบล คลองประสงค์สมานฉันท์เกมส์ ครั้งที่ 12 ประจำปีงบประมาณ พ.ศ.2568</t>
  </si>
  <si>
    <t>จ้างวงดุริยางค์ ตามโครงการแข่งขันกีฬาตำบล คลองประสงค์สมานฉันท์เกมส์ ครั้งที่ 12 ประจำปีงบประมาณ พ.ศ.2568</t>
  </si>
  <si>
    <t>ซื้อวัสดุที่ใช้ในการดำเนินโครงการแข่งขันกีฬาตำบล ตามโครงการแข่งขันกีฬาตำบล คลองประสงค์สมานฉันท์เกมส์ ครั้งที่ 12 ประจำปีงบประมาณ พ.ศ.2568</t>
  </si>
  <si>
    <t>ซื้อวัสดุก่อสร้าง จำนวน 2 รายการ (กองช่าง)</t>
  </si>
  <si>
    <t>ซื้อแบบพิมพ์  จำนวน 2 รายการ (กองคลัง)</t>
  </si>
  <si>
    <t>ซื้อวัสดุสำนักงาน จำนวน 39 รายการ (สำนักปลัด)</t>
  </si>
  <si>
    <t>ซื้อวัสดุงานบ้านงานครัว จำนวน 17 รายการ (สำนักปลัด)</t>
  </si>
  <si>
    <t>ซื้อวัสดุสำนักงาน จำนวน 17 รายการ (กองสวัสดิการฯ)</t>
  </si>
  <si>
    <t>ซื้อวัสดุคอมพิวเตอร์ จำนวน 7 รายการ (สำนักปลัด)</t>
  </si>
  <si>
    <t>ซื้อวัสดุคอมพิวเตอร์ จำนวน 3 รายการ (กองสวัสดิการฯ)</t>
  </si>
  <si>
    <t>ซื้อวัสดุคอมพิวเตอร์ จำนวน 9 รายการ (กองช่าง)</t>
  </si>
  <si>
    <t>ซื้อวัสดุสำนักงาน จำนวน 17 รายการ (กองช่าง)</t>
  </si>
  <si>
    <t>ซื้อวัสดุคอมพิวเตอร์  จำนวน 8 รายการ (กองการศึกษาฯ)</t>
  </si>
  <si>
    <t>ซื้อวัสดุงานบ้านงานครัว จำนวน 24 รายการ (กองการศึกษาฯ</t>
  </si>
  <si>
    <t>ซื้อวัสดุสำนักงาน จำนวน 63 รายการ (กองการศึกษาฯ)</t>
  </si>
  <si>
    <t>ซื้อวัสดุสำนักงาน จำนวน 21 รายการ (กองคลัง)</t>
  </si>
  <si>
    <t>ซื้อวัสดุ อุปกรณ์ในการเลือกตั้ง จำนวน 3 รายการ (สำนักปลัด)</t>
  </si>
  <si>
    <t>ซื้อวัสดุ อุปกรณ์ในการเลือกตั้งสมาชิกสภาองค์การบริหารส่วนตำบลคลองประสงค์ ประจำปีงบประมาณ พ.ศ.2568 จำนวน 3 รายการ (สำนักปลัด)</t>
  </si>
  <si>
    <t>จ้างทำป้ายโครงการส่งเสริมชุมชนในการคัดแยกขยะและจัดการน้ำเสีย บนพื้นที่เกาะ ปีงบประมาณ 2568</t>
  </si>
  <si>
    <t>ซื้ออาหารเสริม (นม) โรงเรียน ภาคเรียนที่ 1/2568 ปีการศึกษา 2568</t>
  </si>
  <si>
    <t>ซื้ออาหารเสริม (นม) สำหรับศูนย์พัฒนาเด็กเล็กบ้านเกาะกลาง ภาคเรียนที่ 1/2568 ปีการศึกษา 2568</t>
  </si>
  <si>
    <t>จ้างงานตัดหญ้าและถางป่าสองข้างทาง หมู่ที่ 1-4 ตำบลคลองประสงค์</t>
  </si>
  <si>
    <t>จ้างโครงการรณรงค์ป้องกันและควบคุมโรคพิษสุนัขบ้าและแมวตำบลคลองประสงค์ ปีงบประมาณ 2568</t>
  </si>
  <si>
    <t>จ้างจัดทำชุดจัดนิทรรศการ โครงการส่งเสริมชุมชนในการคัดแยกและจัดการน้ำเสียที่ต้นทาง บนพื้นที่เกาะ (สำนักปลัด)</t>
  </si>
  <si>
    <t>จ้างทำป้ายไวนิลประกาศผลการนับคะแนนผู้สมัครรับเลือกตั้งสมาชิกสภาองค์การบริหารส่วนตำบลคลองประสงค์พร้อมติดตั้ง จำนวน ๑ ป้าย (สำนักปลัด)</t>
  </si>
  <si>
    <t>ซื้อติดตั้งไฟฟ้าส่องสว่างพลังงานแสงอาทิตย์ (Solar Cell) ตำบลคลองประสงค์ อำเภอเมืองกระบี่ จังหวัดกระบี่</t>
  </si>
  <si>
    <t>คัดเลือก</t>
  </si>
  <si>
    <t>บริษัท ธรรมศักดิ์ จำกัด (4,546,750.00)</t>
  </si>
  <si>
    <t>เป็นผู้มีคุณสมบัติและข้อเสนอทางเทคนิคถูกต้องครบถ้วนและเป็นผู้เสนอราคา ต่ำสุด</t>
  </si>
  <si>
    <t>จ้างจัดทำป้ายไวนิลโครงการรณรงค์ป้องกันและควบคุมโรคพิษสุนัขบ้าและแมวตำบลคลองประสงค์ ปีงบประมาณ ๒๕๖๘ (สำนักปลัด)</t>
  </si>
  <si>
    <t>บริษัท เมจิกเฮ้าส์ กรุ๊ป จำกัด (2,400.00)</t>
  </si>
  <si>
    <t>ซื้อวัคซีนป้องกันโรคพิษสุนัขบ้าสำหรับสัตว์ จำนวน ๑๓๐ โด๊ส (สำนักปลัด)</t>
  </si>
  <si>
    <t>คลินิกรักษาสัตว์หมอโบว์ (4,550.00)</t>
  </si>
  <si>
    <t>ซื้อวัสดุ อุปกรณ์โครงการ Big Cleaning Day (สำนักปลัด)</t>
  </si>
  <si>
    <t>ร้านเลิศชัยเครื่องใช้สำนักงาน (10,300.00)</t>
  </si>
  <si>
    <t>จ้างบำรุงรักษาซ่อมแซมอุปกรณ์กล้อง CCTV จำนวน ๒ รายการ (สำนักปลัด)</t>
  </si>
  <si>
    <t>นางสาว ชนัญชิตา บุญก่อ/นายเทคโนโลยี (17,800.00)</t>
  </si>
  <si>
    <t>นางสาว ชนัญชิตา บุญกอ/นายเทคโนโลยี (17,800.00)</t>
  </si>
  <si>
    <t>จ้างก่อสร้างถนน คสล.สายเรือหัวโทงจำลอง (ช่วงที่ 2) หมู่ที่ 1 บ้านเกาะกลาง ตำบลคลองประสงค์ อำเภอเมืองกระบี่ จังหวัดกระบี่</t>
  </si>
  <si>
    <t>ห้างหุ้นส่วนจำกัด เอ็น.เอส.เอ. คอนสทรัคชั่น (183,500.00)</t>
  </si>
  <si>
    <t>ห้างหุ้นส่วนจำกัด เอ็น.เอส.เอ. คอนสทรัคชั่น (183,000.00)</t>
  </si>
  <si>
    <t>เช่ารถโดยสารปรับอากาศ ๒ ชั้น ไม่น้อยกว่า ๔๔ ที่นั่ง จำนวน ๑ คัน (สำนักปลัด)</t>
  </si>
  <si>
    <t>ห้างหุ้นส่วนจำกัด สุลีนาอันดามัน (28,000.00)</t>
  </si>
  <si>
    <t>จ้างซ่อมแซมบำรุงรักษาเครื่องปรับอากาศ จำนวน ๑๑ เครื่อง (สำนักปลัด)</t>
  </si>
  <si>
    <t>บริษัท กระบี่อรุณแอร์ จำกัด (8,500.00)</t>
  </si>
  <si>
    <t>จ้างซ่อมแซมบำรุงรักษาเครื่องปรับอากาศ จำนวน ๒ เครื่อง (กองคลัง)</t>
  </si>
  <si>
    <t>บริษัท กระบี่อรุณแอร์ จำกัด (1,900.00)</t>
  </si>
  <si>
    <t>จ้างซ่อมแซมบำรุงรักษาเครื่องปรับอากาศ จำนวน ๒ ตัว (กองช่าง)</t>
  </si>
  <si>
    <t>บริษัท กระบี่อรุณแอร์ จำกัด (1,400.00)</t>
  </si>
  <si>
    <t>จ้างซ่อมแซมบำรุงรักษาเครื่องปรับอากาศ จำนวน ๒ ตัว (กองการศึกษา ศาสนาและวัฒนธรรม)</t>
  </si>
  <si>
    <t>6807140569 
(03/07/2568)</t>
  </si>
  <si>
    <t>68069141955 
(07/07/2568)</t>
  </si>
  <si>
    <t>6807140906 
(07/07/2568)</t>
  </si>
  <si>
    <t>6807141508 
(07/07/2568)</t>
  </si>
  <si>
    <t>6807142081 
(09/07/2568)</t>
  </si>
  <si>
    <t>6807142080 
(09/07/2568)</t>
  </si>
  <si>
    <t>6807142079 
(09/07/2568)</t>
  </si>
  <si>
    <t>นางสาวสุดา ดำเชื้อ 
(6,655.00)</t>
  </si>
  <si>
    <t>นางสาวสุดา ดำเชื้อ 
(6,650.00)</t>
  </si>
  <si>
    <r>
      <t xml:space="preserve">วันที่ 1 - 31 เดือน กรกฎาคม พ.ศ. 2568 </t>
    </r>
    <r>
      <rPr>
        <b/>
        <sz val="16"/>
        <rFont val="TH SarabunPSK"/>
        <family val="2"/>
      </rPr>
      <t>(1)</t>
    </r>
  </si>
  <si>
    <t>จ้างก่อสร้างถนน คสล.สายท่ายาง-เตาถ่าน (ช่วงที่ ๒) หมู่ที่ ๓ บ้านคลองกำ</t>
  </si>
  <si>
    <t>ห้างหุ้นส่วนจำกัด เอ็น.เอส.เอ. คอนสทรัคชั่น ราคา 497,000.00 บาท</t>
  </si>
  <si>
    <t>ห้างหุ้นส่วนจำกัด เอ็น.เอส.เอ. คอนสทรัคชั่น ราคา 496,000.00 บาท</t>
  </si>
  <si>
    <t>จ้างก่อสร้างถนน คสล.สายโค้งต้นหว้า-บ้านนายสมเดช (ช่วงที่ ๒) หมู่ที่ ๑ บ้านเกาะกลาง</t>
  </si>
  <si>
    <t>ห้างหุ้นส่วนจำกัด เอ็น.เอส.เอ. คอนสทรัคชั่น ราคา 499,870.00 บาท</t>
  </si>
  <si>
    <t>ห้างหุ้นส่วนจำกัด เอ็น.เอส.เอ. คอนสทรัคชั่น ราคา 499,000.00 บาท</t>
  </si>
  <si>
    <t>ซื้อกล้องโทรทัศน์วงจรปิด (CCTV) หมู่ที่ 4 บ้านบางขนุน จำนวน 7 จุด</t>
  </si>
  <si>
    <t>ห้างหุ้นส่วนจำกัด แอ็บโซลูท โซลูชั่น ซิสเต็ม ราคา 434,000.00 บาท</t>
  </si>
  <si>
    <t>ห้างหุ้นส่วนจำกัด แอ็บลูโซท โซลูชั่น ซิสเต็ม ราคา 434,000.00 บาท</t>
  </si>
  <si>
    <t>ประกวดราคาอิเล็กทรอนิกส์ (e-bidding)</t>
  </si>
  <si>
    <t>ซื้อครุภัณฑ์สำนักงาน จำนวน ๓ รายการ (กองคลัง)</t>
  </si>
  <si>
    <t>บริษัท ไอที ฮับ ซิสเต็มส์ แอนด์ โซลูชั่น จำกัด ราคา 55,530.00 บาท</t>
  </si>
  <si>
    <t>บริษัท ไอที ฮับ ซิสเต็มส แอนด์ โซลูชั่น จำกัด ราคา 54,540.00 บาท</t>
  </si>
  <si>
    <t>จ้างเหมาทำป้ายไวนิลประชาสัมพันธ์พร้อมติดตั้งโครงไม้</t>
  </si>
  <si>
    <t>นางสาวสุดา ดำเชื้อ ราคา 2,400.00 บาท</t>
  </si>
  <si>
    <t>ซื้อวัสดุไฟฟ้าและวิทยุ (กองช่าง)</t>
  </si>
  <si>
    <t>ร้านพรทรัพย์สมบูรณ์การไฟฟ้า ราคา 96,800.00 บาท</t>
  </si>
  <si>
    <t>6808220075  
(08/08/2568)</t>
  </si>
  <si>
    <r>
      <t xml:space="preserve">วันที่ 1-31 เดือน สิงหาคม พ.ศ. 2568 </t>
    </r>
    <r>
      <rPr>
        <b/>
        <sz val="16"/>
        <rFont val="TH SarabunPSK"/>
        <family val="2"/>
      </rPr>
      <t>(1)</t>
    </r>
  </si>
  <si>
    <t>ซื้อเครื่องออกกำลังกายกลางแจ้ง (ชนิดแสตนเลส) จำนวน ๑๐ ชุด พร้อมติดตั้ง</t>
  </si>
  <si>
    <t>ห้างหุ้นส่วนจำกัด แอ็บโซลูท โซลูชั่น ซิสเต็ม ราคา 445,000.00 บาท</t>
  </si>
  <si>
    <t>ประกวดราคาจ้างก่อสร้างก่อสร้างสะพานท่าเทียบเรือคลองประสงค์ ส่งเสริมการเดินทางและการเข้าถึงแหล่งท่องเที่ยวเชิงคุณภาพอย่างยั่งยืน</t>
  </si>
  <si>
    <t>ห้างหุ้นส่วนจำกัด สี่ ต.คอนสตัคชั่น ราคา 5,595,082.58 บาท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</si>
  <si>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</si>
  <si>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จ้างบำรุงรักษาและซ่อมแซมรถจักรยานยนต์ หมายเลขทะเบียน 1 กจ 7665 กระบี่ หมายเลขครุภัณฑ์ 009-59-0009 (กองคลัง)</t>
  </si>
  <si>
    <t>โกชาย มอเตอร์ไซค์ ราคา 570.00 บาท</t>
  </si>
  <si>
    <t>โกขาย มอเตอร์ไซค์ ราคา 570.00 บาท</t>
  </si>
  <si>
    <t>ซื้อวัสดุสำนักงาน</t>
  </si>
  <si>
    <t>ร้านเลิศชัยเครื่องใช้สำนักงาน ราคา 15,732.00 บาท</t>
  </si>
  <si>
    <t>ร้านเลิศชัยเครื่องใช้สำนักงาน ราคา 15,600.00 บาท</t>
  </si>
  <si>
    <t>จ้างซ่อมแซมบำรุงรักษาเครื่องคอมพิวเตอร์โน้ตบุ๊ก หมายเลขครุภัณฑ์ ๔๑๖-๖๑-๐๐๖๔ จำนวน ๑ เครื่อง (กองคลัง)</t>
  </si>
  <si>
    <t>บริษัท พีซี แอนด์ โอเอ เซ็นเตอร์ จำกัด ราคา 2,825.00 บาท</t>
  </si>
  <si>
    <t>จ้างซ่อมแซมรักษาเครื่องคอมพิวเตอร์โน้ตบุ๊ก (กองคลัง)</t>
  </si>
  <si>
    <t>บริษัท พีซี แอนด์ โอเอ เซ็นเตอร จำกัด ราคา 2,825.00 บาท</t>
  </si>
  <si>
    <t>ซื้อวัสดุคอมพิวเตอร์ จำนวน 4 รายการ</t>
  </si>
  <si>
    <t>บริษัท พีซี แอนด์ โอเอ เซ็นเตอร์ จำกัด ราคา 21,120.00 บาท</t>
  </si>
  <si>
    <t>ซื้อวัสดุคอมพิวเตอร์ จำนวน 5 รายการ</t>
  </si>
  <si>
    <t>บริษัท พีซี แอนด์ โอเอ เซ็นเตอร์ จำกัด ราคา 29,929.00 บาท</t>
  </si>
  <si>
    <t>บริษัท พีซี แอนด์ โอเอ เซ็นเตอร จำกัด ราคา 29,929.00 บาท</t>
  </si>
  <si>
    <t>ซื้อวัสดุเครื่องแต่งกาย ชุดปฏิบัติหน้าที่อาสาสมัครป้องกันภัยฝ่ายพลเรือน จำนวน ๓๖ ชุด (สำนักปลัด)</t>
  </si>
  <si>
    <t>ร้านวันดี ราคา 133,200.00 บาท</t>
  </si>
  <si>
    <t>ซื้อวัสดุสำนักงาน จำนวน 16 รายการ (กองคลัง)</t>
  </si>
  <si>
    <t>ร้านเลิศชัยเครื่องใช้สำนักงาน ราคา 18,230.00 บาท</t>
  </si>
  <si>
    <t>จ้างทำสติกเกอร์และสติกเกอร์ซีทรูติดกระจกประชาสัมพันธ์ภายในอาคารสำนักงาน องค์การบริหารส่วนตำบลคลองประสงค์ จำนวน 1 งาน</t>
  </si>
  <si>
    <t>เทพดีไซน์ มีเดีย ราคา 36,170.00 บาท</t>
  </si>
  <si>
    <t>ซื้อวัสดุไฟฟ้าและวิทยุ จำนวน 4 รายการ (สำนักปลัด)</t>
  </si>
  <si>
    <t>ร้านพรทรัพย์สมบูรณ์การไฟฟ้า ราคา 18,900.00 บาท</t>
  </si>
  <si>
    <t>ซื้อวัสดุสำนักงาน จำนวน 7 รายการ (สำนักปลัด)</t>
  </si>
  <si>
    <t>ร้านเลิศชัยเครื่องใช้สำนักงาน ราคา 30,845.00 บาท</t>
  </si>
  <si>
    <t>ซื้อวัสดุงานบ้านงานครัว จำนวน 11 รายการ (สำนักปลัด)</t>
  </si>
  <si>
    <t>ร้านเลิศชัยเครื่องใช้สำนักงาน ราคา 13,315.00 บาท</t>
  </si>
  <si>
    <t>ซื้อชุดเครื่องสูบน้ำดับเพลิงชนิดหาบหาม พร้อมอุปกรณ์ดับเพลิง (สำนักปลัด)</t>
  </si>
  <si>
    <t>กระบี่โลหะภัณฑ์ ราคา 121,000.00 บาท</t>
  </si>
  <si>
    <t>ซื้อถังดับเพลิงชนิดผงเคมีแห้ง ขนาดถัง ๑๕ ปอนด์ จำนวน ถัง (สำนักปลัด)</t>
  </si>
  <si>
    <t>กระบี่โลหะภัณฑ์ ราคา 10,200.00 บาท</t>
  </si>
  <si>
    <t>ซื้อจัดหากล้องวงจรปิด (CCTV) พร้อมติดตั้ง หมู่ที่ 1-3</t>
  </si>
  <si>
    <t>ห้างหุ้นส่วนจำกัด แอ็บโซลูท โซลูชั่น ซิสเต็ม ราคา 468,000.00 บาท</t>
  </si>
  <si>
    <t>ห้างหุ้นส่วนจำกัด แอ็บโซลูท โซลูชั่น ซิสเต็ม ราคา 455,000.00 บาท</t>
  </si>
  <si>
    <t>1. ห้างหุ้นส่วนจำกัด สี่ ต.คอนสตัคชั่น (5,676,000.00) 
2. กิจการร่วมค้า ชุมราษฎร์ วิศวกรรม SIRI (5,670,000.00)</t>
  </si>
  <si>
    <t>342/2568 
(29/09/2568)</t>
  </si>
  <si>
    <t>CNTR-00063/68  
(04/09/2568)</t>
  </si>
  <si>
    <t>CNTR-00066/68 
(04/09/2568)</t>
  </si>
  <si>
    <t>CNTR-00069/68  
(10/09/2568)</t>
  </si>
  <si>
    <t>CNTR-00070/68  
(10/09/2568)</t>
  </si>
  <si>
    <t>CNTR-00072/68
(10/09/2568)</t>
  </si>
  <si>
    <t>CNTR-00076/68  
(16/09/2568)</t>
  </si>
  <si>
    <t>CNTR-00062/68 
(04/09/2568)</t>
  </si>
  <si>
    <t>CNTR-00064/68 
(04/09/2568)</t>
  </si>
  <si>
    <t>CNTR-00065/68 
(04/09/2568)</t>
  </si>
  <si>
    <t>CNTR-00071/68 
(10/09/2568)</t>
  </si>
  <si>
    <t>CNTR-00073/68 
11/09/2568)</t>
  </si>
  <si>
    <t>CNTR-00074/68 
(11/09/2568)</t>
  </si>
  <si>
    <t>CNTR-00075/68 
(11/09/2568)</t>
  </si>
  <si>
    <t>CNTR-00077/68 
(16/09/2568)</t>
  </si>
  <si>
    <t>CNTR-00078/28 
(26/09/2568)</t>
  </si>
  <si>
    <t>CNTR-00067/68  
(04/09/2568)</t>
  </si>
  <si>
    <r>
      <t xml:space="preserve">วันที่ 1-30 เดือน กันยายน พ.ศ. 2568 </t>
    </r>
    <r>
      <rPr>
        <b/>
        <sz val="16"/>
        <rFont val="TH SarabunPSK"/>
        <family val="2"/>
      </rPr>
      <t>(1)</t>
    </r>
  </si>
  <si>
    <t>CNTR--00007/68
(31/10/2567)</t>
  </si>
  <si>
    <t>CNTR--00001/68
(01/10/2567)</t>
  </si>
  <si>
    <t>CNTR--00003/68
(01/10/2567)</t>
  </si>
  <si>
    <t>CNTR--00005/68
(01/10/2567)</t>
  </si>
  <si>
    <t>CNTR--00004/68
(01/10/2567)</t>
  </si>
  <si>
    <t>CNTR--00002/68
(01/10/2567)</t>
  </si>
  <si>
    <t>สหกรณ์โคนมหนองโพราชบุรี จำกัด (ในพระบรมราชูปถัมภ์)
ราคา 31,707.00 บาท</t>
  </si>
  <si>
    <t>สหกรณ์โคนมหนองโพราชบุรี จำกัด (ในพระบรมราชูปถัมภ์)
ราคา 518,937.90 บาท</t>
  </si>
  <si>
    <t>เช่าเครื่องถ่ายเอกสาร จำนวน 1 เครื่อง
ราคา 26,400.00 บาท</t>
  </si>
  <si>
    <t>ตลาดรถ 99
ราคา 39,000.00 บาท</t>
  </si>
  <si>
    <t>หจก.เอ็น.เอส.เอ. คอนสทรัคชั่น
ราคา 407,100.00 บาท</t>
  </si>
  <si>
    <t>บริษัท เมจิกเฮ้าส์ กรุ๊ป จำกัด
ราคา 9,750.00 บาท</t>
  </si>
  <si>
    <t>CNTR-00008/68
(13/11/2567)</t>
  </si>
  <si>
    <t>CNTR-00009/68
(13/11/2567)</t>
  </si>
  <si>
    <t>CNTR-00010/68
(13/11/2567)</t>
  </si>
  <si>
    <t>นายลือชา  ผิวดี  
ราคา 35,000.00 บาท</t>
  </si>
  <si>
    <t>นายลือชา  ผิวดี
ราคา 35,000.00 บาท</t>
  </si>
  <si>
    <t>นายสายัญน์  เครือเครา
ราคา 43,100.00 บาท</t>
  </si>
  <si>
    <t>นายสายัญน์  เครือเครา
 ราคา 43,100.00 บาท</t>
  </si>
  <si>
    <t>CNTR-00013/68
(18/12/2567)</t>
  </si>
  <si>
    <t>CNTR-00012/68
(06/12/2567)</t>
  </si>
  <si>
    <r>
      <t xml:space="preserve">วันที่ 1-31 เดือน มกราคม พ.ศ. 2568 </t>
    </r>
    <r>
      <rPr>
        <b/>
        <sz val="16"/>
        <rFont val="TH Sarabun New"/>
        <family val="2"/>
      </rPr>
      <t>(1)</t>
    </r>
  </si>
  <si>
    <t>ร้านเลิศชัยเครื่องใช้สำนักงาน
ราคา 46,050.00 บาท</t>
  </si>
  <si>
    <t>นายสายัญน์  เครือเครา
ราคา 29,500.00 บาท</t>
  </si>
  <si>
    <t>ฟุตบอลไทย
ราคา 52,915.00 บาท</t>
  </si>
  <si>
    <t>ร้านเลิศชัยเครื่องใช้สำนักงาน
ราคา 135,900.00 บาท</t>
  </si>
  <si>
    <t>ห้างหุ้นส่วนจำกัด อ่อนเอี่ยม ทรานสปอร์ต
ราคา 65,000.00 บาท</t>
  </si>
  <si>
    <t>กระบี่ออโต้กรุ๊ป
ราคา 39,000.00 บาท</t>
  </si>
  <si>
    <t>ร้านเลิศชัยเครื่องใช้สำนักงาน
ราคา 2,718.00 บาท</t>
  </si>
  <si>
    <t>หจก.เอ็น.เอส.เอ.คอนสทรัคชั่น
ราคา 424,000.00 บาท</t>
  </si>
  <si>
    <t>หจก.เอ็น.เอส.เอ.คอนสทรัคชั่น
ราคา 282,000.00 บาท</t>
  </si>
  <si>
    <t>หจก.เอ็น.เอส.เอ.คอนสทรัคชั่น
ราคา 222,000.00 บาท</t>
  </si>
  <si>
    <t>หจก.เอ็น.เอส.เอ.คอนสทรัคชั่น
ราคา 419,300.00 บาท</t>
  </si>
  <si>
    <t>หจก.เอ็น.เอส.เอ.คอนสทรัคชั่น
ราคา 424,200.00 บาท</t>
  </si>
  <si>
    <t>CNTR-00014/68
(09/01/2568)</t>
  </si>
  <si>
    <t>CNTR-00015/68
(09/01/2568)</t>
  </si>
  <si>
    <t>CNTR-00016/68
(15/01/2568)</t>
  </si>
  <si>
    <t>CNTR-00019/68
(24/01/2568)</t>
  </si>
  <si>
    <t>CNTR-00032/68
(31/01/2568)</t>
  </si>
  <si>
    <t>CNTR-00018/68
(23/01/2568)</t>
  </si>
  <si>
    <t>CNTR-00020/68
(29/01/2568)</t>
  </si>
  <si>
    <t>CNTR-00029/68
(30/01/2568)</t>
  </si>
  <si>
    <t>CNTR-00023/68
(30/01/2568)</t>
  </si>
  <si>
    <t>CNTR-00024/68
(30/01/2568)</t>
  </si>
  <si>
    <t>CNTR-00022/68
(30/01/2568)</t>
  </si>
  <si>
    <t>CNTR-00031/68
(30/01/2568)</t>
  </si>
  <si>
    <r>
      <t xml:space="preserve">วันที่ 1-28 เดือน กุมภาพันธ์ พ.ศ. 2568 </t>
    </r>
    <r>
      <rPr>
        <b/>
        <sz val="16"/>
        <rFont val="TH Sarabun New"/>
        <family val="2"/>
      </rPr>
      <t>(1)</t>
    </r>
  </si>
  <si>
    <t>บริษัท ไอที ฮับ ซิสเต็มส์ แอนด์ โซลูชั่น จำกัด
ราคา 189,000.00 บาท</t>
  </si>
  <si>
    <t>บริษัท ไอที ฮับ ซิสเต็มส์ แอนด์ โซลูชั่น จำกัด
ราคา 37,750.00 บาท</t>
  </si>
  <si>
    <t>บริษัท กระบี่อรุณแอร์
ราคา 2,800.00 บาท</t>
  </si>
  <si>
    <r>
      <rPr>
        <sz val="10"/>
        <rFont val="TH Sarabun New"/>
        <family val="2"/>
      </rPr>
      <t>บริษัท พีซี แอนด์ โอเอ เซ็นเตอร์ จำกัด</t>
    </r>
    <r>
      <rPr>
        <sz val="12"/>
        <rFont val="TH Sarabun New"/>
        <family val="2"/>
      </rPr>
      <t xml:space="preserve">
ราคา 10,900.00 บาท</t>
    </r>
  </si>
  <si>
    <t>บริษัท ไอที ฮับ ซิสเต็มส์ แอนด์ โซลูชั่น จำกัด
ราคา 46,400.00 บาท</t>
  </si>
  <si>
    <r>
      <rPr>
        <sz val="10"/>
        <rFont val="TH Sarabun New"/>
        <family val="2"/>
      </rPr>
      <t>บริษัท พีซี แอนด์ โอเอ เซ็นเตอร์ จำกัด</t>
    </r>
    <r>
      <rPr>
        <sz val="12"/>
        <rFont val="TH Sarabun New"/>
        <family val="2"/>
      </rPr>
      <t xml:space="preserve">
ราคา 47,800.00 บาท</t>
    </r>
  </si>
  <si>
    <r>
      <rPr>
        <sz val="10"/>
        <rFont val="TH Sarabun New"/>
        <family val="2"/>
      </rPr>
      <t>บริษัท พีซี แอนด์ โอเอ เซ็นเตอร์ จำกัด</t>
    </r>
    <r>
      <rPr>
        <sz val="12"/>
        <rFont val="TH Sarabun New"/>
        <family val="2"/>
      </rPr>
      <t xml:space="preserve">
ราคา 25,860.00 บาท</t>
    </r>
  </si>
  <si>
    <r>
      <rPr>
        <sz val="10"/>
        <rFont val="TH Sarabun New"/>
        <family val="2"/>
      </rPr>
      <t>บริษัท พีซี แอนด์ โอเอ เซ็นเตอร์ จำกัด</t>
    </r>
    <r>
      <rPr>
        <sz val="12"/>
        <rFont val="TH Sarabun New"/>
        <family val="2"/>
      </rPr>
      <t xml:space="preserve">
ราคา 23,990.00 บาท</t>
    </r>
  </si>
  <si>
    <r>
      <rPr>
        <sz val="10"/>
        <rFont val="TH Sarabun New"/>
        <family val="2"/>
      </rPr>
      <t>บริษัท พีซี แอนด์ โอเอ เซ็นเตอร์ จำกัด</t>
    </r>
    <r>
      <rPr>
        <sz val="12"/>
        <rFont val="TH Sarabun New"/>
        <family val="2"/>
      </rPr>
      <t xml:space="preserve">
ราคา 26,440.00 บาท</t>
    </r>
  </si>
  <si>
    <r>
      <rPr>
        <sz val="10"/>
        <rFont val="TH Sarabun New"/>
        <family val="2"/>
      </rPr>
      <t>บริษัท พีซี แอนด์ โอเอ เซ็นเตอร์ จำกัด</t>
    </r>
    <r>
      <rPr>
        <sz val="12"/>
        <rFont val="TH Sarabun New"/>
        <family val="2"/>
      </rPr>
      <t xml:space="preserve">
ราคา 7,890.00 บาท</t>
    </r>
  </si>
  <si>
    <t>ร้านเลิศชัยเครื่องใช้สำนักงาน
ราคา 1,900.00 บาท</t>
  </si>
  <si>
    <t>ศรีตรังอิเลคทรอนิคส์
ราคา 9,600.00 บาท</t>
  </si>
  <si>
    <t>นางสาวสุด  ดำเชื้อ
ราคา 10,000.00 บาท</t>
  </si>
  <si>
    <t>ร้านเลิศชัยเครื่องใช้สำนักงาน
ราคา 72,000.00 บาท</t>
  </si>
  <si>
    <t>นางสมศรี  หมันบุตร
ราคา 7,200.00 บาท</t>
  </si>
  <si>
    <t>นางสุรีพร  สายนุ้ย
ราคา 9,275.00 บาท</t>
  </si>
  <si>
    <t>บริษัท เมจิกเฮ้าส์ กรุ๊ป จำกัด
ราคา 600.00 บาท</t>
  </si>
  <si>
    <t>680201000812
(05/02/2568)</t>
  </si>
  <si>
    <t>680214073302
(05/02/2568)</t>
  </si>
  <si>
    <t>68029044870
(07/02/2568)</t>
  </si>
  <si>
    <t>6802020002
(10/02/2568)</t>
  </si>
  <si>
    <t>6802410730
(10/02/2568)</t>
  </si>
  <si>
    <t>680202000046
(10/02/2568)</t>
  </si>
  <si>
    <t>680102000959
(10/02/2568)</t>
  </si>
  <si>
    <t>680102000960
(10/02/2568)</t>
  </si>
  <si>
    <t>680102000962
(10/02/2568)</t>
  </si>
  <si>
    <t>680202000231
(10/02/2568)</t>
  </si>
  <si>
    <t>680214293970
(10/02/2568)</t>
  </si>
  <si>
    <t>680214294042
(19/02/2568)</t>
  </si>
  <si>
    <t>680214322373
(20/02/2568)</t>
  </si>
  <si>
    <t>680214400998
(25/02/2568)</t>
  </si>
  <si>
    <t>680214426172
(26/02/2568)</t>
  </si>
  <si>
    <t>680214426723
(26/02/2568)</t>
  </si>
  <si>
    <t>680214438992
(26/02/2568)</t>
  </si>
  <si>
    <r>
      <t xml:space="preserve">วันที่ 1-31 เดือน มีนาคม พ.ศ. 2568 </t>
    </r>
    <r>
      <rPr>
        <b/>
        <sz val="16"/>
        <rFont val="TH Sarabun New"/>
        <family val="2"/>
      </rPr>
      <t>(1)</t>
    </r>
  </si>
  <si>
    <t>นายอับดลกอหนี  รอดเกิด
ราคา 52,400.00 บาท</t>
  </si>
  <si>
    <r>
      <rPr>
        <sz val="10"/>
        <rFont val="TH Sarabun New"/>
        <family val="2"/>
      </rPr>
      <t>บริษัท พีซี แอนด์ โอเอ เซ็นเตอร์ จำกัด</t>
    </r>
    <r>
      <rPr>
        <sz val="12"/>
        <rFont val="TH Sarabun New"/>
        <family val="2"/>
      </rPr>
      <t xml:space="preserve">
ราคา 48,930.00 บาท</t>
    </r>
  </si>
  <si>
    <t>680314131781
(07/03/2568)</t>
  </si>
  <si>
    <t>680314469560
(27/03/2568)</t>
  </si>
  <si>
    <r>
      <t xml:space="preserve">วันที่ 1-30 เดือน เมษายน พ.ศ. 2568 </t>
    </r>
    <r>
      <rPr>
        <b/>
        <sz val="16"/>
        <rFont val="TH Sarabun New"/>
        <family val="2"/>
      </rPr>
      <t>(1)</t>
    </r>
  </si>
  <si>
    <t>นายอำนาจ จันทร์คง
ราคา 1,500.00 บาท</t>
  </si>
  <si>
    <t>นางสาวสุดา ดำเชื้อ
ราคา 9,600.00 บาท</t>
  </si>
  <si>
    <t>ห้างหุ้นส่วนจำกัด สี่ต.คอนสตัคชั่น
ราคา 6,900,000.00 บาท</t>
  </si>
  <si>
    <t>ศรีตรังอิเลคทรอนิคส์
ราคา 5,000.00 บาท</t>
  </si>
  <si>
    <t>เขาพนมสปอร์ต
ราคา 82,868.00 บาท</t>
  </si>
  <si>
    <t>นายสายัญน์ เครือเครา
ราคา 5,500.00 บาท</t>
  </si>
  <si>
    <t>นายสมชาย ผิวดี
ราคา 5,500.00 บาท</t>
  </si>
  <si>
    <t>นายสายัญน์ เครือเครา
ราคา 29,000.00 บาท</t>
  </si>
  <si>
    <t>นายสายัญน์ เครือเครา
ราคา 3,000.00 บาท</t>
  </si>
  <si>
    <t>ร้านเลิศชัยเครื่องใช้สำนักงาน
ราคา 1,675.00 บาท</t>
  </si>
  <si>
    <r>
      <t xml:space="preserve">วันที่ 1-31 เดือน พฤษภาคม พ.ศ. 2568 </t>
    </r>
    <r>
      <rPr>
        <b/>
        <sz val="16"/>
        <rFont val="TH Sarabun New"/>
        <family val="2"/>
      </rPr>
      <t>(1)</t>
    </r>
  </si>
  <si>
    <t>ร้านณิชชาอร
ราคา 29,900.00 บาท</t>
  </si>
  <si>
    <t>680514104135
(08/05/2568)</t>
  </si>
  <si>
    <t>โรงพิมพ์อาสารักษาดินแดน กรมการปกครอง
ราคา 2,570.00 บาท</t>
  </si>
  <si>
    <t>680515002053
(08/05/2568)</t>
  </si>
  <si>
    <t>ร้านเลิศชัยเครื่องใช้สำนักงาน
ราคา 25,708.00 บาท</t>
  </si>
  <si>
    <t>680514320359
(22/05/2568)</t>
  </si>
  <si>
    <t>ร้านเลิศชัยเครื่องใช้สำนักงาน
ราคา 18,325.00 บาท</t>
  </si>
  <si>
    <t>680514326104
(22/05/2568)</t>
  </si>
  <si>
    <t>ร้านเลิศชัยเครื่องใช้สำนักงาน
ราคา 16,450.00 บาท</t>
  </si>
  <si>
    <t>680514326268
(22/05/2568)</t>
  </si>
  <si>
    <t>บริษัท พีซี แอนด์ โดเอ เซ็นเตอร์ จำกัด
ราคา 17,524.00 บาท</t>
  </si>
  <si>
    <t>680514391708
(27/05/2568)</t>
  </si>
  <si>
    <t>บริษัท พีซี แอนด์ โดเอ เซ็นเตอร์ จำกัด
ราคา 10,730.00 บาท</t>
  </si>
  <si>
    <t>680514401665
(27/05/2568)</t>
  </si>
  <si>
    <t>บริษัท พีซี แอนด์ โดเอ เซ็นเตอร์ จำกัด
ราคา 23,064.00 บาท</t>
  </si>
  <si>
    <t>680514395729
(27/05/2568)</t>
  </si>
  <si>
    <t>ร้านเลิศชัยเครื่องใช้สำนักงาน
ราคา 9,865.00 บาท</t>
  </si>
  <si>
    <t>680514386554
(26/05/2568)</t>
  </si>
  <si>
    <t>บริษัท พีซี แอนด์ โดเอ เซ็นเตอร์ จำกัด
ราคา 26,574.00 บาท</t>
  </si>
  <si>
    <t>680514401390
(27/05/2568)</t>
  </si>
  <si>
    <t>ร้านเลิศชัยเครื่องใช้สำนักงาน
ราคา 20,000.00 บาท</t>
  </si>
  <si>
    <t>680514433108
(28/05/2568)</t>
  </si>
  <si>
    <t>ร้านเลิศชัยเครื่องใช้สำนักงาน
ราคา 34,134.00 บาท</t>
  </si>
  <si>
    <t>680514430470
(28/05/2568)</t>
  </si>
  <si>
    <t>ร้านเลิศชัยเครื่องใช้สำนักงาน
ราคา 45,773.00 บาท</t>
  </si>
  <si>
    <t>680614008105
(28/05/2568)</t>
  </si>
  <si>
    <r>
      <t xml:space="preserve">วันที่ 1-30 เดือน มิถุนายน พ.ศ. 2568 </t>
    </r>
    <r>
      <rPr>
        <b/>
        <sz val="16"/>
        <rFont val="TH Sarabun New"/>
        <family val="2"/>
      </rPr>
      <t>(1)</t>
    </r>
  </si>
  <si>
    <t>โรงพิมพ์อาสารักษาดินแดน กรมการปกครอง
ราคา 100.00 บาท</t>
  </si>
  <si>
    <t>680715001559
(09/06/2568)</t>
  </si>
  <si>
    <t>ร้านณิชชาอร
ราคา 19,226.00 บาท</t>
  </si>
  <si>
    <t>680614457057
(09/06/2568)</t>
  </si>
  <si>
    <t>บริษัท เมจิกเฮ้าส์ กรุ๊ป จำกัด
ราคา 2,550.00 บาท</t>
  </si>
  <si>
    <t>680514392920
(13/06/2568)</t>
  </si>
  <si>
    <t>องค์การส่งเสริมกิจการโคนมแห่งประเทศไทย (อ.ส.ค.)
ราคา 510,331.90 บาท</t>
  </si>
  <si>
    <t>680601006540
(13/06/2568)</t>
  </si>
  <si>
    <t>องค์การส่งเสริมกิจการโคนมแห่งประเทศไทย (อ.ส.ค.)
ราคา 27,917.50 บาท</t>
  </si>
  <si>
    <t>680601011362
(13/06/2568)</t>
  </si>
  <si>
    <t>นายสายัญน์ เครือเครา
ราคา 16,376.00 บาท</t>
  </si>
  <si>
    <t>680614205500
(13/06/2568)</t>
  </si>
  <si>
    <t>นายชัณธนภัศ คลองรั้ว
ราคา 3,050.00 บาท</t>
  </si>
  <si>
    <t>680614219235
(16/06/2568)</t>
  </si>
  <si>
    <t>บริษัท เมจิกเฮ้าส์ กรุ๊ป จำกัด
ราคา 12,500.00 บาท</t>
  </si>
  <si>
    <t>680414026409
(20/06/2568)</t>
  </si>
  <si>
    <t>รายงานสรุปผลการจัดซื้อจัดจ้างขององค์การบริหารส่วนตำบลคลองประสงค์ อำเภอเมืองกระบี่ จังหวัดกระบี่</t>
  </si>
  <si>
    <t>680414057244 
(03/04/2568)</t>
  </si>
  <si>
    <t>680414087338 
(04/04/2568)</t>
  </si>
  <si>
    <t>680422005233 
(10/04/2568)</t>
  </si>
  <si>
    <t>680414122424 
(10/04/2568)</t>
  </si>
  <si>
    <t>680414336283 
(23/04/2568)</t>
  </si>
  <si>
    <t>680414340954 
(23/04/2568)</t>
  </si>
  <si>
    <t>680514055249 
(23/04/2568)</t>
  </si>
  <si>
    <t>680414343725 
(23/04/2568)</t>
  </si>
  <si>
    <t>680414346705 
(23/04/2568)</t>
  </si>
  <si>
    <t>680414423419 
(23/04/2568)</t>
  </si>
  <si>
    <t>680714208896 
(09/07/2568)</t>
  </si>
  <si>
    <t>680714058775 
(03/07/2568)</t>
  </si>
  <si>
    <t>7/2568 
(03/07/2568)</t>
  </si>
  <si>
    <t>680601012262 
(01/07/2568)</t>
  </si>
  <si>
    <t>680714094349 
(01/07/2568)</t>
  </si>
  <si>
    <t>680814359457 
(20/08/2568)</t>
  </si>
  <si>
    <t>680814226443  
(14/08/2568)</t>
  </si>
  <si>
    <t>680814028115
(13/08/2568)</t>
  </si>
  <si>
    <t>680801000115
(08/08/2568)</t>
  </si>
  <si>
    <t>680822007520
(08/08/2568)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</si>
</sst>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27" x14ac:knownFonts="1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1"/>
      <name val="TH Sarabun New"/>
      <family val="2"/>
    </font>
    <font>
      <sz val="12"/>
      <name val="TH Sarabun New"/>
      <family val="2"/>
    </font>
    <font>
      <sz val="1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5"/>
      <name val="TH Sarabun New"/>
      <family val="2"/>
    </font>
    <font>
      <sz val="26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8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vertical="top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15" fillId="0" borderId="2" xfId="0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vertical="top" wrapText="1"/>
    </xf>
    <xf numFmtId="43" fontId="17" fillId="0" borderId="1" xfId="1" applyFont="1" applyBorder="1" applyAlignment="1">
      <alignment vertical="top"/>
    </xf>
    <xf numFmtId="4" fontId="17" fillId="0" borderId="1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vertical="top"/>
    </xf>
    <xf numFmtId="0" fontId="17" fillId="0" borderId="1" xfId="0" applyFont="1" applyBorder="1" applyAlignment="1">
      <alignment horizontal="center"/>
    </xf>
    <xf numFmtId="4" fontId="17" fillId="0" borderId="1" xfId="0" applyNumberFormat="1" applyFont="1" applyBorder="1" applyAlignment="1">
      <alignment vertical="top" wrapText="1"/>
    </xf>
    <xf numFmtId="4" fontId="3" fillId="0" borderId="0" xfId="0" applyNumberFormat="1" applyFont="1" applyAlignment="1">
      <alignment vertical="top"/>
    </xf>
    <xf numFmtId="4" fontId="17" fillId="0" borderId="1" xfId="0" applyNumberFormat="1" applyFont="1" applyBorder="1" applyAlignment="1">
      <alignment vertical="top"/>
    </xf>
    <xf numFmtId="4" fontId="17" fillId="0" borderId="1" xfId="0" applyNumberFormat="1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4" fontId="19" fillId="0" borderId="1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center" vertical="center"/>
    </xf>
    <xf numFmtId="4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4" fontId="20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4" fontId="19" fillId="0" borderId="1" xfId="0" applyNumberFormat="1" applyFont="1" applyBorder="1" applyAlignment="1">
      <alignment vertical="top" wrapText="1"/>
    </xf>
    <xf numFmtId="4" fontId="19" fillId="0" borderId="1" xfId="0" applyNumberFormat="1" applyFont="1" applyBorder="1" applyAlignment="1">
      <alignment horizontal="right" vertical="top" wrapText="1"/>
    </xf>
    <xf numFmtId="0" fontId="17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21" fillId="0" borderId="0" xfId="0" applyFont="1"/>
    <xf numFmtId="4" fontId="17" fillId="0" borderId="1" xfId="0" applyNumberFormat="1" applyFont="1" applyBorder="1" applyAlignment="1">
      <alignment horizontal="right" vertical="top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vertical="top"/>
    </xf>
    <xf numFmtId="4" fontId="21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43" fontId="17" fillId="0" borderId="1" xfId="1" applyFont="1" applyBorder="1" applyAlignment="1">
      <alignment horizontal="right" vertical="top"/>
    </xf>
    <xf numFmtId="4" fontId="17" fillId="0" borderId="1" xfId="1" applyNumberFormat="1" applyFont="1" applyBorder="1" applyAlignment="1">
      <alignment vertical="top"/>
    </xf>
    <xf numFmtId="0" fontId="2" fillId="0" borderId="0" xfId="0" applyFont="1"/>
    <xf numFmtId="0" fontId="23" fillId="0" borderId="0" xfId="0" applyFont="1"/>
    <xf numFmtId="0" fontId="24" fillId="0" borderId="0" xfId="0" applyFont="1"/>
    <xf numFmtId="0" fontId="25" fillId="0" borderId="1" xfId="0" applyFont="1" applyBorder="1" applyAlignment="1">
      <alignment horizontal="center"/>
    </xf>
    <xf numFmtId="0" fontId="26" fillId="0" borderId="1" xfId="0" applyFont="1" applyBorder="1"/>
    <xf numFmtId="0" fontId="23" fillId="0" borderId="1" xfId="0" applyFont="1" applyBorder="1" applyAlignment="1">
      <alignment horizontal="center"/>
    </xf>
    <xf numFmtId="164" fontId="3" fillId="0" borderId="0" xfId="0" applyNumberFormat="1" applyFont="1" applyAlignment="1">
      <alignment vertical="top"/>
    </xf>
    <xf numFmtId="165" fontId="21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2" fontId="17" fillId="0" borderId="1" xfId="0" applyNumberFormat="1" applyFont="1" applyBorder="1" applyAlignment="1">
      <alignment vertical="top" wrapText="1"/>
    </xf>
    <xf numFmtId="2" fontId="3" fillId="0" borderId="0" xfId="0" applyNumberFormat="1" applyFont="1" applyAlignment="1">
      <alignment vertical="top"/>
    </xf>
    <xf numFmtId="0" fontId="23" fillId="0" borderId="1" xfId="0" applyFont="1" applyBorder="1" applyAlignment="1">
      <alignment horizontal="right"/>
    </xf>
    <xf numFmtId="4" fontId="23" fillId="0" borderId="1" xfId="0" applyNumberFormat="1" applyFont="1" applyBorder="1" applyAlignment="1">
      <alignment horizontal="right"/>
    </xf>
    <xf numFmtId="43" fontId="23" fillId="0" borderId="1" xfId="1" applyFont="1" applyBorder="1" applyAlignment="1">
      <alignment horizontal="right" vertical="center"/>
    </xf>
    <xf numFmtId="43" fontId="23" fillId="0" borderId="1" xfId="1" applyFont="1" applyBorder="1" applyAlignment="1">
      <alignment horizontal="right"/>
    </xf>
    <xf numFmtId="0" fontId="22" fillId="0" borderId="0" xfId="0" applyFont="1"/>
    <xf numFmtId="0" fontId="22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66675</xdr:rowOff>
    </xdr:from>
    <xdr:to>
      <xdr:col>10</xdr:col>
      <xdr:colOff>571500</xdr:colOff>
      <xdr:row>19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8BEF5C-A927-F3EF-763C-83FFF84ECA80}"/>
            </a:ext>
          </a:extLst>
        </xdr:cNvPr>
        <xdr:cNvSpPr txBox="1"/>
      </xdr:nvSpPr>
      <xdr:spPr>
        <a:xfrm>
          <a:off x="76200" y="4702175"/>
          <a:ext cx="9464675" cy="17748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baseline="0"/>
            <a:t>ไม่พบปัญหาอุปสรรคในการดำเนินการแต่อย่างใด</a:t>
          </a:r>
          <a:r>
            <a:rPr lang="en-US" baseline="0"/>
            <a:t> </a:t>
          </a:r>
          <a:r>
            <a:rPr lang="th-TH" baseline="0"/>
            <a:t> </a:t>
          </a:r>
        </a:p>
        <a:p>
          <a:endParaRPr lang="th-TH"/>
        </a:p>
      </xdr:txBody>
    </xdr:sp>
    <xdr:clientData/>
  </xdr:twoCellAnchor>
  <xdr:twoCellAnchor>
    <xdr:from>
      <xdr:col>0</xdr:col>
      <xdr:colOff>79375</xdr:colOff>
      <xdr:row>21</xdr:row>
      <xdr:rowOff>66676</xdr:rowOff>
    </xdr:from>
    <xdr:to>
      <xdr:col>10</xdr:col>
      <xdr:colOff>587374</xdr:colOff>
      <xdr:row>27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E96B3B7-8C39-809C-4A7D-E6A360C21DA8}"/>
            </a:ext>
          </a:extLst>
        </xdr:cNvPr>
        <xdr:cNvSpPr txBox="1"/>
      </xdr:nvSpPr>
      <xdr:spPr>
        <a:xfrm>
          <a:off x="79375" y="7162801"/>
          <a:ext cx="9477374" cy="17907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baseline="0"/>
            <a:t>ไม่มี</a:t>
          </a:r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A459D-12A0-4037-9BF9-BB36904EDC25}">
  <sheetPr>
    <tabColor rgb="FFC00000"/>
  </sheetPr>
  <dimension ref="A1:K15"/>
  <sheetViews>
    <sheetView zoomScale="115" zoomScaleNormal="115" zoomScaleSheetLayoutView="100" workbookViewId="0">
      <selection activeCell="C28" sqref="C28"/>
    </sheetView>
  </sheetViews>
  <sheetFormatPr defaultRowHeight="23.25" x14ac:dyDescent="0.55000000000000004"/>
  <cols>
    <col min="1" max="1" width="5.42578125" style="1" customWidth="1"/>
    <col min="2" max="2" width="13.85546875" style="6" customWidth="1"/>
    <col min="3" max="3" width="20.28515625" style="6" customWidth="1"/>
    <col min="4" max="4" width="16.85546875" style="7" customWidth="1"/>
    <col min="5" max="5" width="13.42578125" style="8" customWidth="1"/>
    <col min="6" max="6" width="29.28515625" style="7" customWidth="1"/>
    <col min="7" max="7" width="38.42578125" style="7" customWidth="1"/>
    <col min="8" max="8" width="28.42578125" style="8" hidden="1" customWidth="1"/>
    <col min="9" max="9" width="26.28515625" style="2" hidden="1" customWidth="1"/>
    <col min="10" max="16384" width="9.140625" style="2"/>
  </cols>
  <sheetData>
    <row r="1" spans="1:11" x14ac:dyDescent="0.55000000000000004">
      <c r="A1" s="3"/>
      <c r="B1" s="4"/>
      <c r="C1" s="4"/>
      <c r="D1" s="5"/>
      <c r="E1" s="3"/>
      <c r="F1" s="5"/>
      <c r="G1" s="5"/>
      <c r="H1" s="9"/>
      <c r="I1" s="10" t="s">
        <v>12</v>
      </c>
    </row>
    <row r="2" spans="1:11" ht="26.25" x14ac:dyDescent="0.55000000000000004">
      <c r="A2" s="93" t="s">
        <v>6</v>
      </c>
      <c r="B2" s="93"/>
      <c r="C2" s="93"/>
      <c r="D2" s="93"/>
      <c r="E2" s="93"/>
      <c r="F2" s="93"/>
      <c r="G2" s="93"/>
      <c r="H2" s="93"/>
      <c r="I2" s="93"/>
      <c r="J2" s="25"/>
      <c r="K2" s="25"/>
    </row>
    <row r="3" spans="1:11" x14ac:dyDescent="0.55000000000000004">
      <c r="A3" s="26"/>
      <c r="B3" s="27"/>
      <c r="C3" s="94"/>
      <c r="D3" s="94"/>
      <c r="E3" s="94"/>
      <c r="F3" s="94"/>
      <c r="G3" s="94"/>
      <c r="H3" s="28"/>
      <c r="I3" s="25"/>
      <c r="J3" s="25"/>
      <c r="K3" s="25"/>
    </row>
    <row r="4" spans="1:11" x14ac:dyDescent="0.55000000000000004">
      <c r="A4" s="26"/>
      <c r="B4" s="29" t="s">
        <v>14</v>
      </c>
      <c r="C4" s="92" t="s">
        <v>29</v>
      </c>
      <c r="D4" s="92"/>
      <c r="E4" s="92"/>
      <c r="F4" s="92"/>
      <c r="G4" s="92"/>
      <c r="H4" s="92"/>
      <c r="I4" s="92"/>
      <c r="J4" s="92"/>
      <c r="K4" s="92"/>
    </row>
    <row r="5" spans="1:11" x14ac:dyDescent="0.55000000000000004">
      <c r="A5" s="26"/>
      <c r="B5" s="29" t="s">
        <v>15</v>
      </c>
      <c r="C5" s="92" t="s">
        <v>13</v>
      </c>
      <c r="D5" s="92"/>
      <c r="E5" s="92"/>
      <c r="F5" s="92"/>
      <c r="G5" s="92"/>
      <c r="H5" s="92"/>
      <c r="I5" s="92"/>
      <c r="J5" s="92"/>
      <c r="K5" s="92"/>
    </row>
    <row r="6" spans="1:11" x14ac:dyDescent="0.55000000000000004">
      <c r="A6" s="26"/>
      <c r="B6" s="29" t="s">
        <v>16</v>
      </c>
      <c r="C6" s="92" t="s">
        <v>30</v>
      </c>
      <c r="D6" s="92"/>
      <c r="E6" s="92"/>
      <c r="F6" s="92"/>
      <c r="G6" s="92"/>
      <c r="H6" s="92"/>
      <c r="I6" s="92"/>
      <c r="J6" s="92"/>
      <c r="K6" s="92"/>
    </row>
    <row r="7" spans="1:11" x14ac:dyDescent="0.55000000000000004">
      <c r="A7" s="26"/>
      <c r="B7" s="29" t="s">
        <v>17</v>
      </c>
      <c r="C7" s="92" t="s">
        <v>31</v>
      </c>
      <c r="D7" s="92"/>
      <c r="E7" s="92"/>
      <c r="F7" s="92"/>
      <c r="G7" s="92"/>
      <c r="H7" s="92"/>
      <c r="I7" s="92"/>
      <c r="J7" s="92"/>
      <c r="K7" s="92"/>
    </row>
    <row r="8" spans="1:11" x14ac:dyDescent="0.55000000000000004">
      <c r="A8" s="26"/>
      <c r="B8" s="29" t="s">
        <v>18</v>
      </c>
      <c r="C8" s="92" t="s">
        <v>32</v>
      </c>
      <c r="D8" s="92"/>
      <c r="E8" s="92"/>
      <c r="F8" s="92"/>
      <c r="G8" s="92"/>
      <c r="H8" s="92"/>
      <c r="I8" s="92"/>
      <c r="J8" s="92"/>
      <c r="K8" s="92"/>
    </row>
    <row r="9" spans="1:11" x14ac:dyDescent="0.55000000000000004">
      <c r="A9" s="26"/>
      <c r="B9" s="29" t="s">
        <v>19</v>
      </c>
      <c r="C9" s="92" t="s">
        <v>33</v>
      </c>
      <c r="D9" s="92"/>
      <c r="E9" s="92"/>
      <c r="F9" s="92"/>
      <c r="G9" s="92"/>
      <c r="H9" s="92"/>
      <c r="I9" s="92"/>
      <c r="J9" s="92"/>
      <c r="K9" s="92"/>
    </row>
    <row r="10" spans="1:11" x14ac:dyDescent="0.55000000000000004">
      <c r="A10" s="26"/>
      <c r="B10" s="29" t="s">
        <v>20</v>
      </c>
      <c r="C10" s="92" t="s">
        <v>34</v>
      </c>
      <c r="D10" s="92"/>
      <c r="E10" s="92"/>
      <c r="F10" s="92"/>
      <c r="G10" s="92"/>
      <c r="H10" s="92"/>
      <c r="I10" s="92"/>
      <c r="J10" s="92"/>
      <c r="K10" s="92"/>
    </row>
    <row r="11" spans="1:11" x14ac:dyDescent="0.55000000000000004">
      <c r="A11" s="26"/>
      <c r="B11" s="29" t="s">
        <v>21</v>
      </c>
      <c r="C11" s="92" t="s">
        <v>28</v>
      </c>
      <c r="D11" s="92"/>
      <c r="E11" s="92"/>
      <c r="F11" s="92"/>
      <c r="G11" s="92"/>
      <c r="H11" s="92"/>
      <c r="I11" s="92"/>
      <c r="J11" s="92"/>
      <c r="K11" s="92"/>
    </row>
    <row r="12" spans="1:11" x14ac:dyDescent="0.55000000000000004">
      <c r="A12" s="26"/>
      <c r="B12" s="29" t="s">
        <v>22</v>
      </c>
      <c r="C12" s="92" t="s">
        <v>35</v>
      </c>
      <c r="D12" s="92"/>
      <c r="E12" s="92"/>
      <c r="F12" s="92"/>
      <c r="G12" s="92"/>
      <c r="H12" s="92"/>
      <c r="I12" s="92"/>
      <c r="J12" s="92"/>
      <c r="K12" s="92"/>
    </row>
    <row r="13" spans="1:11" x14ac:dyDescent="0.55000000000000004">
      <c r="A13" s="26"/>
      <c r="B13" s="29" t="s">
        <v>23</v>
      </c>
      <c r="C13" s="92" t="s">
        <v>36</v>
      </c>
      <c r="D13" s="92"/>
      <c r="E13" s="92"/>
      <c r="F13" s="92"/>
      <c r="G13" s="92"/>
      <c r="H13" s="92"/>
      <c r="I13" s="92"/>
      <c r="J13" s="92"/>
      <c r="K13" s="92"/>
    </row>
    <row r="14" spans="1:11" x14ac:dyDescent="0.55000000000000004">
      <c r="B14" s="11"/>
    </row>
    <row r="15" spans="1:11" x14ac:dyDescent="0.55000000000000004">
      <c r="B15" s="11"/>
    </row>
  </sheetData>
  <mergeCells count="12">
    <mergeCell ref="A2:I2"/>
    <mergeCell ref="C3:G3"/>
    <mergeCell ref="C4:K4"/>
    <mergeCell ref="C5:K5"/>
    <mergeCell ref="C12:K12"/>
    <mergeCell ref="C13:K13"/>
    <mergeCell ref="C6:K6"/>
    <mergeCell ref="C7:K7"/>
    <mergeCell ref="C8:K8"/>
    <mergeCell ref="C9:K9"/>
    <mergeCell ref="C10:K10"/>
    <mergeCell ref="C11:K11"/>
  </mergeCells>
  <pageMargins left="0.25" right="0.31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BF8B4-DDD1-4ECF-9754-A3108CCEA69D}">
  <sheetPr>
    <tabColor indexed="12"/>
  </sheetPr>
  <dimension ref="A1:I25"/>
  <sheetViews>
    <sheetView view="pageBreakPreview" topLeftCell="A12" zoomScaleNormal="100" zoomScaleSheetLayoutView="100" workbookViewId="0">
      <selection activeCell="I18" sqref="I18"/>
    </sheetView>
  </sheetViews>
  <sheetFormatPr defaultRowHeight="23.25" x14ac:dyDescent="0.55000000000000004"/>
  <cols>
    <col min="1" max="1" width="7.28515625" style="69" customWidth="1"/>
    <col min="2" max="2" width="24.140625" style="70" customWidth="1"/>
    <col min="3" max="3" width="14.5703125" style="70" customWidth="1"/>
    <col min="4" max="4" width="14" style="71" customWidth="1"/>
    <col min="5" max="5" width="11.5703125" style="72" customWidth="1"/>
    <col min="6" max="7" width="21.7109375" style="71" customWidth="1"/>
    <col min="8" max="8" width="20.5703125" style="72" customWidth="1"/>
    <col min="9" max="9" width="18.85546875" style="67" customWidth="1"/>
    <col min="10" max="16384" width="9.140625" style="67"/>
  </cols>
  <sheetData>
    <row r="1" spans="1:9" x14ac:dyDescent="0.55000000000000004">
      <c r="A1" s="30"/>
      <c r="B1" s="31"/>
      <c r="C1" s="31"/>
      <c r="D1" s="32"/>
      <c r="E1" s="30"/>
      <c r="F1" s="32"/>
      <c r="G1" s="32"/>
      <c r="H1" s="33"/>
      <c r="I1" s="34" t="s">
        <v>12</v>
      </c>
    </row>
    <row r="2" spans="1:9" x14ac:dyDescent="0.55000000000000004">
      <c r="A2" s="95" t="s">
        <v>56</v>
      </c>
      <c r="B2" s="95"/>
      <c r="C2" s="95"/>
      <c r="D2" s="95"/>
      <c r="E2" s="95"/>
      <c r="F2" s="95"/>
      <c r="G2" s="95"/>
      <c r="H2" s="95"/>
      <c r="I2" s="95"/>
    </row>
    <row r="3" spans="1:9" x14ac:dyDescent="0.55000000000000004">
      <c r="A3" s="95" t="s">
        <v>61</v>
      </c>
      <c r="B3" s="95"/>
      <c r="C3" s="95"/>
      <c r="D3" s="95"/>
      <c r="E3" s="95"/>
      <c r="F3" s="95"/>
      <c r="G3" s="95"/>
      <c r="H3" s="95"/>
      <c r="I3" s="95"/>
    </row>
    <row r="4" spans="1:9" ht="24" x14ac:dyDescent="0.55000000000000004">
      <c r="A4" s="96" t="s">
        <v>348</v>
      </c>
      <c r="B4" s="96"/>
      <c r="C4" s="96"/>
      <c r="D4" s="96"/>
      <c r="E4" s="96"/>
      <c r="F4" s="96"/>
      <c r="G4" s="96"/>
      <c r="H4" s="96"/>
      <c r="I4" s="96"/>
    </row>
    <row r="5" spans="1:9" x14ac:dyDescent="0.55000000000000004">
      <c r="A5" s="35" t="s">
        <v>3</v>
      </c>
      <c r="B5" s="35" t="s">
        <v>7</v>
      </c>
      <c r="C5" s="35" t="s">
        <v>26</v>
      </c>
      <c r="D5" s="36" t="s">
        <v>9</v>
      </c>
      <c r="E5" s="35" t="s">
        <v>10</v>
      </c>
      <c r="F5" s="37" t="s">
        <v>25</v>
      </c>
      <c r="G5" s="37" t="s">
        <v>0</v>
      </c>
      <c r="H5" s="35" t="s">
        <v>1</v>
      </c>
      <c r="I5" s="38" t="s">
        <v>4</v>
      </c>
    </row>
    <row r="6" spans="1:9" x14ac:dyDescent="0.55000000000000004">
      <c r="A6" s="39"/>
      <c r="B6" s="39"/>
      <c r="C6" s="39" t="s">
        <v>27</v>
      </c>
      <c r="D6" s="40" t="s">
        <v>8</v>
      </c>
      <c r="E6" s="39"/>
      <c r="F6" s="40" t="s">
        <v>24</v>
      </c>
      <c r="G6" s="40" t="s">
        <v>11</v>
      </c>
      <c r="H6" s="39" t="s">
        <v>2</v>
      </c>
      <c r="I6" s="41" t="s">
        <v>5</v>
      </c>
    </row>
    <row r="7" spans="1:9" ht="37.5" x14ac:dyDescent="0.55000000000000004">
      <c r="A7" s="42">
        <v>1</v>
      </c>
      <c r="B7" s="43" t="s">
        <v>117</v>
      </c>
      <c r="C7" s="44">
        <v>29900</v>
      </c>
      <c r="D7" s="44">
        <v>29900</v>
      </c>
      <c r="E7" s="42" t="s">
        <v>64</v>
      </c>
      <c r="F7" s="45" t="s">
        <v>349</v>
      </c>
      <c r="G7" s="45" t="s">
        <v>349</v>
      </c>
      <c r="H7" s="52" t="s">
        <v>65</v>
      </c>
      <c r="I7" s="52" t="s">
        <v>350</v>
      </c>
    </row>
    <row r="8" spans="1:9" ht="56.25" x14ac:dyDescent="0.55000000000000004">
      <c r="A8" s="42">
        <v>2</v>
      </c>
      <c r="B8" s="43" t="s">
        <v>118</v>
      </c>
      <c r="C8" s="44">
        <v>2570</v>
      </c>
      <c r="D8" s="44">
        <v>2570</v>
      </c>
      <c r="E8" s="42" t="s">
        <v>64</v>
      </c>
      <c r="F8" s="45" t="s">
        <v>351</v>
      </c>
      <c r="G8" s="45" t="s">
        <v>351</v>
      </c>
      <c r="H8" s="52" t="s">
        <v>65</v>
      </c>
      <c r="I8" s="52" t="s">
        <v>352</v>
      </c>
    </row>
    <row r="9" spans="1:9" ht="37.5" x14ac:dyDescent="0.55000000000000004">
      <c r="A9" s="42">
        <v>3</v>
      </c>
      <c r="B9" s="43" t="s">
        <v>119</v>
      </c>
      <c r="C9" s="44">
        <v>25708</v>
      </c>
      <c r="D9" s="44">
        <v>25708</v>
      </c>
      <c r="E9" s="42" t="s">
        <v>64</v>
      </c>
      <c r="F9" s="45" t="s">
        <v>353</v>
      </c>
      <c r="G9" s="45" t="s">
        <v>353</v>
      </c>
      <c r="H9" s="52" t="s">
        <v>65</v>
      </c>
      <c r="I9" s="52" t="s">
        <v>354</v>
      </c>
    </row>
    <row r="10" spans="1:9" ht="37.5" x14ac:dyDescent="0.55000000000000004">
      <c r="A10" s="42">
        <v>4</v>
      </c>
      <c r="B10" s="43" t="s">
        <v>120</v>
      </c>
      <c r="C10" s="44">
        <v>18325</v>
      </c>
      <c r="D10" s="44">
        <v>18325</v>
      </c>
      <c r="E10" s="42" t="s">
        <v>64</v>
      </c>
      <c r="F10" s="45" t="s">
        <v>355</v>
      </c>
      <c r="G10" s="45" t="s">
        <v>355</v>
      </c>
      <c r="H10" s="52" t="s">
        <v>65</v>
      </c>
      <c r="I10" s="52" t="s">
        <v>356</v>
      </c>
    </row>
    <row r="11" spans="1:9" ht="37.5" x14ac:dyDescent="0.55000000000000004">
      <c r="A11" s="42">
        <v>5</v>
      </c>
      <c r="B11" s="43" t="s">
        <v>121</v>
      </c>
      <c r="C11" s="44">
        <v>16450</v>
      </c>
      <c r="D11" s="44">
        <v>16450</v>
      </c>
      <c r="E11" s="42" t="s">
        <v>64</v>
      </c>
      <c r="F11" s="45" t="s">
        <v>357</v>
      </c>
      <c r="G11" s="45" t="s">
        <v>357</v>
      </c>
      <c r="H11" s="52" t="s">
        <v>65</v>
      </c>
      <c r="I11" s="52" t="s">
        <v>358</v>
      </c>
    </row>
    <row r="12" spans="1:9" ht="56.25" x14ac:dyDescent="0.55000000000000004">
      <c r="A12" s="42">
        <v>6</v>
      </c>
      <c r="B12" s="43" t="s">
        <v>122</v>
      </c>
      <c r="C12" s="44">
        <v>19179</v>
      </c>
      <c r="D12" s="44">
        <v>19179</v>
      </c>
      <c r="E12" s="42" t="s">
        <v>64</v>
      </c>
      <c r="F12" s="45" t="s">
        <v>359</v>
      </c>
      <c r="G12" s="45" t="s">
        <v>359</v>
      </c>
      <c r="H12" s="52" t="s">
        <v>65</v>
      </c>
      <c r="I12" s="52" t="s">
        <v>360</v>
      </c>
    </row>
    <row r="13" spans="1:9" ht="56.25" x14ac:dyDescent="0.55000000000000004">
      <c r="A13" s="42">
        <v>7</v>
      </c>
      <c r="B13" s="43" t="s">
        <v>123</v>
      </c>
      <c r="C13" s="44">
        <v>10730</v>
      </c>
      <c r="D13" s="44">
        <v>10730</v>
      </c>
      <c r="E13" s="42" t="s">
        <v>64</v>
      </c>
      <c r="F13" s="45" t="s">
        <v>361</v>
      </c>
      <c r="G13" s="45" t="s">
        <v>361</v>
      </c>
      <c r="H13" s="52" t="s">
        <v>65</v>
      </c>
      <c r="I13" s="52" t="s">
        <v>362</v>
      </c>
    </row>
    <row r="14" spans="1:9" ht="56.25" x14ac:dyDescent="0.55000000000000004">
      <c r="A14" s="42">
        <v>8</v>
      </c>
      <c r="B14" s="43" t="s">
        <v>124</v>
      </c>
      <c r="C14" s="44">
        <v>23478</v>
      </c>
      <c r="D14" s="44">
        <v>23478</v>
      </c>
      <c r="E14" s="42" t="s">
        <v>64</v>
      </c>
      <c r="F14" s="45" t="s">
        <v>363</v>
      </c>
      <c r="G14" s="45" t="s">
        <v>363</v>
      </c>
      <c r="H14" s="52" t="s">
        <v>65</v>
      </c>
      <c r="I14" s="52" t="s">
        <v>364</v>
      </c>
    </row>
    <row r="15" spans="1:9" ht="37.5" x14ac:dyDescent="0.55000000000000004">
      <c r="A15" s="42">
        <v>9</v>
      </c>
      <c r="B15" s="43" t="s">
        <v>125</v>
      </c>
      <c r="C15" s="44">
        <v>9865</v>
      </c>
      <c r="D15" s="44">
        <v>9865</v>
      </c>
      <c r="E15" s="42" t="s">
        <v>64</v>
      </c>
      <c r="F15" s="45" t="s">
        <v>365</v>
      </c>
      <c r="G15" s="45" t="s">
        <v>365</v>
      </c>
      <c r="H15" s="52" t="s">
        <v>65</v>
      </c>
      <c r="I15" s="52" t="s">
        <v>366</v>
      </c>
    </row>
    <row r="16" spans="1:9" ht="56.25" x14ac:dyDescent="0.55000000000000004">
      <c r="A16" s="42">
        <v>10</v>
      </c>
      <c r="B16" s="43" t="s">
        <v>126</v>
      </c>
      <c r="C16" s="44">
        <v>50000</v>
      </c>
      <c r="D16" s="51">
        <v>23758</v>
      </c>
      <c r="E16" s="42" t="s">
        <v>64</v>
      </c>
      <c r="F16" s="45" t="s">
        <v>367</v>
      </c>
      <c r="G16" s="45" t="s">
        <v>367</v>
      </c>
      <c r="H16" s="52" t="s">
        <v>65</v>
      </c>
      <c r="I16" s="52" t="s">
        <v>368</v>
      </c>
    </row>
    <row r="17" spans="1:9" ht="37.5" x14ac:dyDescent="0.55000000000000004">
      <c r="A17" s="42">
        <v>11</v>
      </c>
      <c r="B17" s="43" t="s">
        <v>127</v>
      </c>
      <c r="C17" s="44">
        <v>20000</v>
      </c>
      <c r="D17" s="44">
        <v>20000</v>
      </c>
      <c r="E17" s="42" t="s">
        <v>64</v>
      </c>
      <c r="F17" s="45" t="s">
        <v>369</v>
      </c>
      <c r="G17" s="45" t="s">
        <v>369</v>
      </c>
      <c r="H17" s="52" t="s">
        <v>65</v>
      </c>
      <c r="I17" s="52" t="s">
        <v>370</v>
      </c>
    </row>
    <row r="18" spans="1:9" ht="37.5" x14ac:dyDescent="0.55000000000000004">
      <c r="A18" s="42">
        <v>12</v>
      </c>
      <c r="B18" s="43" t="s">
        <v>128</v>
      </c>
      <c r="C18" s="44">
        <v>50000</v>
      </c>
      <c r="D18" s="51">
        <v>34134</v>
      </c>
      <c r="E18" s="42" t="s">
        <v>64</v>
      </c>
      <c r="F18" s="45" t="s">
        <v>371</v>
      </c>
      <c r="G18" s="45" t="s">
        <v>371</v>
      </c>
      <c r="H18" s="52" t="s">
        <v>65</v>
      </c>
      <c r="I18" s="52" t="s">
        <v>372</v>
      </c>
    </row>
    <row r="19" spans="1:9" ht="37.5" x14ac:dyDescent="0.55000000000000004">
      <c r="A19" s="42">
        <v>13</v>
      </c>
      <c r="B19" s="43" t="s">
        <v>129</v>
      </c>
      <c r="C19" s="44">
        <v>45773</v>
      </c>
      <c r="D19" s="44">
        <v>45773</v>
      </c>
      <c r="E19" s="42" t="s">
        <v>64</v>
      </c>
      <c r="F19" s="45" t="s">
        <v>373</v>
      </c>
      <c r="G19" s="45" t="s">
        <v>373</v>
      </c>
      <c r="H19" s="52" t="s">
        <v>65</v>
      </c>
      <c r="I19" s="52" t="s">
        <v>374</v>
      </c>
    </row>
    <row r="20" spans="1:9" x14ac:dyDescent="0.55000000000000004">
      <c r="C20" s="82">
        <f>SUM(C7:C19)</f>
        <v>321978</v>
      </c>
    </row>
    <row r="25" spans="1:9" x14ac:dyDescent="0.55000000000000004">
      <c r="E25" s="75">
        <f>COUNTIF(E7:E24, "เฉพาะเจาะจง")</f>
        <v>13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D86B7-9879-4AA9-8CD6-4BA8FB41AE79}">
  <sheetPr>
    <tabColor indexed="12"/>
  </sheetPr>
  <dimension ref="A1:I25"/>
  <sheetViews>
    <sheetView view="pageBreakPreview" topLeftCell="A8" zoomScaleNormal="100" zoomScaleSheetLayoutView="100" workbookViewId="0">
      <selection activeCell="I14" sqref="I14"/>
    </sheetView>
  </sheetViews>
  <sheetFormatPr defaultRowHeight="23.25" x14ac:dyDescent="0.55000000000000004"/>
  <cols>
    <col min="1" max="1" width="7.28515625" style="1" customWidth="1"/>
    <col min="2" max="2" width="24.140625" style="6" customWidth="1"/>
    <col min="3" max="3" width="16.42578125" style="6" customWidth="1"/>
    <col min="4" max="4" width="15.7109375" style="7" customWidth="1"/>
    <col min="5" max="5" width="13.42578125" style="8" customWidth="1"/>
    <col min="6" max="6" width="21.7109375" style="7" customWidth="1"/>
    <col min="7" max="7" width="21.5703125" style="7" customWidth="1"/>
    <col min="8" max="8" width="21.85546875" style="8" customWidth="1"/>
    <col min="9" max="9" width="20" style="2" customWidth="1"/>
    <col min="10" max="16384" width="9.140625" style="2"/>
  </cols>
  <sheetData>
    <row r="1" spans="1:9" x14ac:dyDescent="0.55000000000000004">
      <c r="A1" s="30"/>
      <c r="B1" s="31"/>
      <c r="C1" s="31"/>
      <c r="D1" s="32"/>
      <c r="E1" s="30"/>
      <c r="F1" s="32"/>
      <c r="G1" s="32"/>
      <c r="H1" s="33"/>
      <c r="I1" s="34" t="s">
        <v>12</v>
      </c>
    </row>
    <row r="2" spans="1:9" x14ac:dyDescent="0.55000000000000004">
      <c r="A2" s="95" t="s">
        <v>57</v>
      </c>
      <c r="B2" s="95"/>
      <c r="C2" s="95"/>
      <c r="D2" s="95"/>
      <c r="E2" s="95"/>
      <c r="F2" s="95"/>
      <c r="G2" s="95"/>
      <c r="H2" s="95"/>
      <c r="I2" s="95"/>
    </row>
    <row r="3" spans="1:9" x14ac:dyDescent="0.55000000000000004">
      <c r="A3" s="95" t="s">
        <v>61</v>
      </c>
      <c r="B3" s="95"/>
      <c r="C3" s="95"/>
      <c r="D3" s="95"/>
      <c r="E3" s="95"/>
      <c r="F3" s="95"/>
      <c r="G3" s="95"/>
      <c r="H3" s="95"/>
      <c r="I3" s="95"/>
    </row>
    <row r="4" spans="1:9" ht="24" x14ac:dyDescent="0.55000000000000004">
      <c r="A4" s="96" t="s">
        <v>375</v>
      </c>
      <c r="B4" s="96"/>
      <c r="C4" s="96"/>
      <c r="D4" s="96"/>
      <c r="E4" s="96"/>
      <c r="F4" s="96"/>
      <c r="G4" s="96"/>
      <c r="H4" s="96"/>
      <c r="I4" s="96"/>
    </row>
    <row r="5" spans="1:9" x14ac:dyDescent="0.55000000000000004">
      <c r="A5" s="35" t="s">
        <v>3</v>
      </c>
      <c r="B5" s="35" t="s">
        <v>7</v>
      </c>
      <c r="C5" s="35" t="s">
        <v>26</v>
      </c>
      <c r="D5" s="36" t="s">
        <v>9</v>
      </c>
      <c r="E5" s="35" t="s">
        <v>10</v>
      </c>
      <c r="F5" s="37" t="s">
        <v>25</v>
      </c>
      <c r="G5" s="37" t="s">
        <v>0</v>
      </c>
      <c r="H5" s="35" t="s">
        <v>1</v>
      </c>
      <c r="I5" s="38" t="s">
        <v>4</v>
      </c>
    </row>
    <row r="6" spans="1:9" x14ac:dyDescent="0.55000000000000004">
      <c r="A6" s="39"/>
      <c r="B6" s="39"/>
      <c r="C6" s="39" t="s">
        <v>27</v>
      </c>
      <c r="D6" s="40" t="s">
        <v>8</v>
      </c>
      <c r="E6" s="39"/>
      <c r="F6" s="40" t="s">
        <v>24</v>
      </c>
      <c r="G6" s="40" t="s">
        <v>11</v>
      </c>
      <c r="H6" s="39" t="s">
        <v>2</v>
      </c>
      <c r="I6" s="41" t="s">
        <v>5</v>
      </c>
    </row>
    <row r="7" spans="1:9" ht="56.25" x14ac:dyDescent="0.55000000000000004">
      <c r="A7" s="42">
        <v>1</v>
      </c>
      <c r="B7" s="43" t="s">
        <v>130</v>
      </c>
      <c r="C7" s="50">
        <v>100</v>
      </c>
      <c r="D7" s="68">
        <v>100</v>
      </c>
      <c r="E7" s="42" t="s">
        <v>64</v>
      </c>
      <c r="F7" s="45" t="s">
        <v>376</v>
      </c>
      <c r="G7" s="45" t="s">
        <v>376</v>
      </c>
      <c r="H7" s="52" t="s">
        <v>65</v>
      </c>
      <c r="I7" s="52" t="s">
        <v>377</v>
      </c>
    </row>
    <row r="8" spans="1:9" ht="75" x14ac:dyDescent="0.55000000000000004">
      <c r="A8" s="42">
        <v>2</v>
      </c>
      <c r="B8" s="43" t="s">
        <v>131</v>
      </c>
      <c r="C8" s="74">
        <v>19226</v>
      </c>
      <c r="D8" s="44">
        <v>19226</v>
      </c>
      <c r="E8" s="42" t="s">
        <v>64</v>
      </c>
      <c r="F8" s="45" t="s">
        <v>378</v>
      </c>
      <c r="G8" s="45" t="s">
        <v>378</v>
      </c>
      <c r="H8" s="52" t="s">
        <v>65</v>
      </c>
      <c r="I8" s="52" t="s">
        <v>379</v>
      </c>
    </row>
    <row r="9" spans="1:9" ht="56.25" x14ac:dyDescent="0.55000000000000004">
      <c r="A9" s="42">
        <v>3</v>
      </c>
      <c r="B9" s="43" t="s">
        <v>132</v>
      </c>
      <c r="C9" s="74">
        <v>3000</v>
      </c>
      <c r="D9" s="44">
        <v>3000</v>
      </c>
      <c r="E9" s="42" t="s">
        <v>64</v>
      </c>
      <c r="F9" s="45" t="s">
        <v>380</v>
      </c>
      <c r="G9" s="45" t="s">
        <v>380</v>
      </c>
      <c r="H9" s="52" t="s">
        <v>65</v>
      </c>
      <c r="I9" s="52" t="s">
        <v>381</v>
      </c>
    </row>
    <row r="10" spans="1:9" ht="56.25" x14ac:dyDescent="0.55000000000000004">
      <c r="A10" s="42">
        <v>4</v>
      </c>
      <c r="B10" s="43" t="s">
        <v>133</v>
      </c>
      <c r="C10" s="74">
        <v>510331.9</v>
      </c>
      <c r="D10" s="44">
        <v>510331.9</v>
      </c>
      <c r="E10" s="42" t="s">
        <v>64</v>
      </c>
      <c r="F10" s="45" t="s">
        <v>382</v>
      </c>
      <c r="G10" s="45" t="s">
        <v>382</v>
      </c>
      <c r="H10" s="52" t="s">
        <v>65</v>
      </c>
      <c r="I10" s="52" t="s">
        <v>383</v>
      </c>
    </row>
    <row r="11" spans="1:9" ht="56.25" x14ac:dyDescent="0.55000000000000004">
      <c r="A11" s="42">
        <v>5</v>
      </c>
      <c r="B11" s="43" t="s">
        <v>134</v>
      </c>
      <c r="C11" s="74">
        <v>27917.5</v>
      </c>
      <c r="D11" s="44">
        <v>27917.5</v>
      </c>
      <c r="E11" s="42" t="s">
        <v>64</v>
      </c>
      <c r="F11" s="45" t="s">
        <v>384</v>
      </c>
      <c r="G11" s="45" t="s">
        <v>384</v>
      </c>
      <c r="H11" s="52" t="s">
        <v>65</v>
      </c>
      <c r="I11" s="52" t="s">
        <v>385</v>
      </c>
    </row>
    <row r="12" spans="1:9" ht="37.5" x14ac:dyDescent="0.55000000000000004">
      <c r="A12" s="42">
        <v>6</v>
      </c>
      <c r="B12" s="43" t="s">
        <v>135</v>
      </c>
      <c r="C12" s="74">
        <v>16376</v>
      </c>
      <c r="D12" s="44">
        <v>16376</v>
      </c>
      <c r="E12" s="42" t="s">
        <v>64</v>
      </c>
      <c r="F12" s="45" t="s">
        <v>386</v>
      </c>
      <c r="G12" s="45" t="s">
        <v>386</v>
      </c>
      <c r="H12" s="52" t="s">
        <v>65</v>
      </c>
      <c r="I12" s="52" t="s">
        <v>387</v>
      </c>
    </row>
    <row r="13" spans="1:9" ht="56.25" x14ac:dyDescent="0.55000000000000004">
      <c r="A13" s="42">
        <v>7</v>
      </c>
      <c r="B13" s="43" t="s">
        <v>136</v>
      </c>
      <c r="C13" s="74">
        <v>3050</v>
      </c>
      <c r="D13" s="44">
        <v>3050</v>
      </c>
      <c r="E13" s="42" t="s">
        <v>64</v>
      </c>
      <c r="F13" s="45" t="s">
        <v>388</v>
      </c>
      <c r="G13" s="45" t="s">
        <v>388</v>
      </c>
      <c r="H13" s="52" t="s">
        <v>65</v>
      </c>
      <c r="I13" s="52" t="s">
        <v>389</v>
      </c>
    </row>
    <row r="14" spans="1:9" ht="75" x14ac:dyDescent="0.55000000000000004">
      <c r="A14" s="42">
        <v>8</v>
      </c>
      <c r="B14" s="43" t="s">
        <v>137</v>
      </c>
      <c r="C14" s="74">
        <v>12500</v>
      </c>
      <c r="D14" s="44">
        <v>12500</v>
      </c>
      <c r="E14" s="42" t="s">
        <v>64</v>
      </c>
      <c r="F14" s="45" t="s">
        <v>390</v>
      </c>
      <c r="G14" s="45" t="s">
        <v>390</v>
      </c>
      <c r="H14" s="52" t="s">
        <v>65</v>
      </c>
      <c r="I14" s="52" t="s">
        <v>391</v>
      </c>
    </row>
    <row r="15" spans="1:9" x14ac:dyDescent="0.55000000000000004">
      <c r="C15" s="49">
        <f>SUM(C7:C14)</f>
        <v>592501.4</v>
      </c>
    </row>
    <row r="25" spans="5:5" x14ac:dyDescent="0.55000000000000004">
      <c r="E25" s="75">
        <f>COUNTIF(E7:E24, "เฉพาะเจาะจง")</f>
        <v>8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43A8A-9F67-4D04-91EB-0F4671249EC8}">
  <sheetPr>
    <tabColor indexed="12"/>
  </sheetPr>
  <dimension ref="A1:I25"/>
  <sheetViews>
    <sheetView view="pageBreakPreview" topLeftCell="A2" zoomScaleNormal="85" zoomScaleSheetLayoutView="100" workbookViewId="0">
      <selection activeCell="F8" sqref="F8"/>
    </sheetView>
  </sheetViews>
  <sheetFormatPr defaultRowHeight="23.25" x14ac:dyDescent="0.55000000000000004"/>
  <cols>
    <col min="1" max="1" width="7.28515625" style="1" customWidth="1"/>
    <col min="2" max="2" width="24.140625" style="6" customWidth="1"/>
    <col min="3" max="3" width="16.42578125" style="6" customWidth="1"/>
    <col min="4" max="4" width="15.7109375" style="7" customWidth="1"/>
    <col min="5" max="5" width="13.42578125" style="8" customWidth="1"/>
    <col min="6" max="6" width="22.140625" style="7" customWidth="1"/>
    <col min="7" max="7" width="23.5703125" style="7" customWidth="1"/>
    <col min="8" max="8" width="20.85546875" style="8" customWidth="1"/>
    <col min="9" max="9" width="20" style="2" customWidth="1"/>
    <col min="10" max="16384" width="9.140625" style="2"/>
  </cols>
  <sheetData>
    <row r="1" spans="1:9" x14ac:dyDescent="0.55000000000000004">
      <c r="A1" s="13"/>
      <c r="B1" s="14"/>
      <c r="C1" s="14"/>
      <c r="D1" s="15"/>
      <c r="E1" s="13"/>
      <c r="F1" s="15"/>
      <c r="G1" s="15"/>
      <c r="H1" s="16"/>
      <c r="I1" s="12" t="s">
        <v>12</v>
      </c>
    </row>
    <row r="2" spans="1:9" x14ac:dyDescent="0.55000000000000004">
      <c r="A2" s="97" t="s">
        <v>58</v>
      </c>
      <c r="B2" s="97"/>
      <c r="C2" s="97"/>
      <c r="D2" s="97"/>
      <c r="E2" s="97"/>
      <c r="F2" s="97"/>
      <c r="G2" s="97"/>
      <c r="H2" s="97"/>
      <c r="I2" s="97"/>
    </row>
    <row r="3" spans="1:9" x14ac:dyDescent="0.55000000000000004">
      <c r="A3" s="97" t="s">
        <v>61</v>
      </c>
      <c r="B3" s="97"/>
      <c r="C3" s="97"/>
      <c r="D3" s="97"/>
      <c r="E3" s="97"/>
      <c r="F3" s="97"/>
      <c r="G3" s="97"/>
      <c r="H3" s="97"/>
      <c r="I3" s="97"/>
    </row>
    <row r="4" spans="1:9" ht="24" x14ac:dyDescent="0.55000000000000004">
      <c r="A4" s="98" t="s">
        <v>173</v>
      </c>
      <c r="B4" s="98"/>
      <c r="C4" s="98"/>
      <c r="D4" s="98"/>
      <c r="E4" s="98"/>
      <c r="F4" s="98"/>
      <c r="G4" s="98"/>
      <c r="H4" s="98"/>
      <c r="I4" s="98"/>
    </row>
    <row r="5" spans="1:9" x14ac:dyDescent="0.55000000000000004">
      <c r="A5" s="17" t="s">
        <v>3</v>
      </c>
      <c r="B5" s="17" t="s">
        <v>7</v>
      </c>
      <c r="C5" s="17" t="s">
        <v>26</v>
      </c>
      <c r="D5" s="18" t="s">
        <v>9</v>
      </c>
      <c r="E5" s="17" t="s">
        <v>10</v>
      </c>
      <c r="F5" s="19" t="s">
        <v>25</v>
      </c>
      <c r="G5" s="19" t="s">
        <v>0</v>
      </c>
      <c r="H5" s="17" t="s">
        <v>1</v>
      </c>
      <c r="I5" s="23" t="s">
        <v>4</v>
      </c>
    </row>
    <row r="6" spans="1:9" x14ac:dyDescent="0.55000000000000004">
      <c r="A6" s="20"/>
      <c r="B6" s="20"/>
      <c r="C6" s="20" t="s">
        <v>27</v>
      </c>
      <c r="D6" s="21" t="s">
        <v>8</v>
      </c>
      <c r="E6" s="20"/>
      <c r="F6" s="21" t="s">
        <v>24</v>
      </c>
      <c r="G6" s="21" t="s">
        <v>11</v>
      </c>
      <c r="H6" s="20" t="s">
        <v>2</v>
      </c>
      <c r="I6" s="24" t="s">
        <v>5</v>
      </c>
    </row>
    <row r="7" spans="1:9" ht="93.75" x14ac:dyDescent="0.55000000000000004">
      <c r="A7" s="22">
        <v>1</v>
      </c>
      <c r="B7" s="43" t="s">
        <v>138</v>
      </c>
      <c r="C7" s="48">
        <v>6655</v>
      </c>
      <c r="D7" s="45">
        <v>6655</v>
      </c>
      <c r="E7" s="52" t="s">
        <v>64</v>
      </c>
      <c r="F7" s="45" t="s">
        <v>171</v>
      </c>
      <c r="G7" s="45" t="s">
        <v>172</v>
      </c>
      <c r="H7" s="52" t="s">
        <v>65</v>
      </c>
      <c r="I7" s="52" t="s">
        <v>407</v>
      </c>
    </row>
    <row r="8" spans="1:9" ht="75" x14ac:dyDescent="0.55000000000000004">
      <c r="A8" s="22">
        <v>2</v>
      </c>
      <c r="B8" s="43" t="s">
        <v>139</v>
      </c>
      <c r="C8" s="48">
        <v>4550000</v>
      </c>
      <c r="D8" s="45">
        <v>4550000</v>
      </c>
      <c r="E8" s="52" t="s">
        <v>140</v>
      </c>
      <c r="F8" s="45" t="s">
        <v>141</v>
      </c>
      <c r="G8" s="45" t="s">
        <v>141</v>
      </c>
      <c r="H8" s="52" t="s">
        <v>142</v>
      </c>
      <c r="I8" s="52" t="s">
        <v>406</v>
      </c>
    </row>
    <row r="9" spans="1:9" ht="75" x14ac:dyDescent="0.55000000000000004">
      <c r="A9" s="22">
        <v>3</v>
      </c>
      <c r="B9" s="43" t="s">
        <v>143</v>
      </c>
      <c r="C9" s="84">
        <v>2400</v>
      </c>
      <c r="D9" s="45">
        <v>2400</v>
      </c>
      <c r="E9" s="52" t="s">
        <v>64</v>
      </c>
      <c r="F9" s="45" t="s">
        <v>144</v>
      </c>
      <c r="G9" s="45" t="s">
        <v>144</v>
      </c>
      <c r="H9" s="52" t="s">
        <v>65</v>
      </c>
      <c r="I9" s="52" t="s">
        <v>405</v>
      </c>
    </row>
    <row r="10" spans="1:9" ht="56.25" x14ac:dyDescent="0.55000000000000004">
      <c r="A10" s="22">
        <v>4</v>
      </c>
      <c r="B10" s="43" t="s">
        <v>145</v>
      </c>
      <c r="C10" s="84">
        <v>4550</v>
      </c>
      <c r="D10" s="45">
        <v>4550</v>
      </c>
      <c r="E10" s="52" t="s">
        <v>64</v>
      </c>
      <c r="F10" s="45" t="s">
        <v>146</v>
      </c>
      <c r="G10" s="45" t="s">
        <v>146</v>
      </c>
      <c r="H10" s="52" t="s">
        <v>65</v>
      </c>
      <c r="I10" s="52" t="s">
        <v>404</v>
      </c>
    </row>
    <row r="11" spans="1:9" ht="37.5" x14ac:dyDescent="0.55000000000000004">
      <c r="A11" s="22">
        <v>5</v>
      </c>
      <c r="B11" s="43" t="s">
        <v>147</v>
      </c>
      <c r="C11" s="84">
        <v>10300</v>
      </c>
      <c r="D11" s="45">
        <v>10300</v>
      </c>
      <c r="E11" s="52" t="s">
        <v>64</v>
      </c>
      <c r="F11" s="45" t="s">
        <v>148</v>
      </c>
      <c r="G11" s="45" t="s">
        <v>148</v>
      </c>
      <c r="H11" s="52" t="s">
        <v>65</v>
      </c>
      <c r="I11" s="52" t="s">
        <v>164</v>
      </c>
    </row>
    <row r="12" spans="1:9" ht="37.5" x14ac:dyDescent="0.55000000000000004">
      <c r="A12" s="22">
        <v>6</v>
      </c>
      <c r="B12" s="43" t="s">
        <v>149</v>
      </c>
      <c r="C12" s="84">
        <v>25850</v>
      </c>
      <c r="D12" s="45">
        <v>25850</v>
      </c>
      <c r="E12" s="52" t="s">
        <v>64</v>
      </c>
      <c r="F12" s="45" t="s">
        <v>150</v>
      </c>
      <c r="G12" s="45" t="s">
        <v>151</v>
      </c>
      <c r="H12" s="52" t="s">
        <v>65</v>
      </c>
      <c r="I12" s="52" t="s">
        <v>166</v>
      </c>
    </row>
    <row r="13" spans="1:9" ht="75" x14ac:dyDescent="0.55000000000000004">
      <c r="A13" s="22">
        <v>7</v>
      </c>
      <c r="B13" s="43" t="s">
        <v>152</v>
      </c>
      <c r="C13" s="84">
        <v>189050</v>
      </c>
      <c r="D13" s="45">
        <v>183563.85</v>
      </c>
      <c r="E13" s="52" t="s">
        <v>64</v>
      </c>
      <c r="F13" s="45" t="s">
        <v>153</v>
      </c>
      <c r="G13" s="45" t="s">
        <v>154</v>
      </c>
      <c r="H13" s="52" t="s">
        <v>65</v>
      </c>
      <c r="I13" s="52" t="s">
        <v>165</v>
      </c>
    </row>
    <row r="14" spans="1:9" ht="56.25" x14ac:dyDescent="0.55000000000000004">
      <c r="A14" s="22">
        <v>8</v>
      </c>
      <c r="B14" s="43" t="s">
        <v>155</v>
      </c>
      <c r="C14" s="84">
        <v>30000</v>
      </c>
      <c r="D14" s="45">
        <v>30000</v>
      </c>
      <c r="E14" s="52" t="s">
        <v>64</v>
      </c>
      <c r="F14" s="45" t="s">
        <v>156</v>
      </c>
      <c r="G14" s="45" t="s">
        <v>156</v>
      </c>
      <c r="H14" s="52" t="s">
        <v>65</v>
      </c>
      <c r="I14" s="52" t="s">
        <v>167</v>
      </c>
    </row>
    <row r="15" spans="1:9" ht="56.25" x14ac:dyDescent="0.55000000000000004">
      <c r="A15" s="22">
        <v>9</v>
      </c>
      <c r="B15" s="43" t="s">
        <v>157</v>
      </c>
      <c r="C15" s="84">
        <v>9200</v>
      </c>
      <c r="D15" s="45">
        <v>9200</v>
      </c>
      <c r="E15" s="52" t="s">
        <v>64</v>
      </c>
      <c r="F15" s="45" t="s">
        <v>158</v>
      </c>
      <c r="G15" s="45" t="s">
        <v>158</v>
      </c>
      <c r="H15" s="52" t="s">
        <v>65</v>
      </c>
      <c r="I15" s="52" t="s">
        <v>168</v>
      </c>
    </row>
    <row r="16" spans="1:9" ht="56.25" x14ac:dyDescent="0.55000000000000004">
      <c r="A16" s="22">
        <v>10</v>
      </c>
      <c r="B16" s="43" t="s">
        <v>159</v>
      </c>
      <c r="C16" s="84">
        <v>1900</v>
      </c>
      <c r="D16" s="45">
        <v>1900</v>
      </c>
      <c r="E16" s="52" t="s">
        <v>64</v>
      </c>
      <c r="F16" s="45" t="s">
        <v>160</v>
      </c>
      <c r="G16" s="45" t="s">
        <v>160</v>
      </c>
      <c r="H16" s="52" t="s">
        <v>65</v>
      </c>
      <c r="I16" s="52" t="s">
        <v>403</v>
      </c>
    </row>
    <row r="17" spans="1:9" ht="56.25" x14ac:dyDescent="0.55000000000000004">
      <c r="A17" s="22">
        <v>11</v>
      </c>
      <c r="B17" s="43" t="s">
        <v>161</v>
      </c>
      <c r="C17" s="84">
        <v>1400</v>
      </c>
      <c r="D17" s="45">
        <v>1400</v>
      </c>
      <c r="E17" s="52" t="s">
        <v>64</v>
      </c>
      <c r="F17" s="45" t="s">
        <v>162</v>
      </c>
      <c r="G17" s="45" t="s">
        <v>162</v>
      </c>
      <c r="H17" s="52" t="s">
        <v>65</v>
      </c>
      <c r="I17" s="52" t="s">
        <v>169</v>
      </c>
    </row>
    <row r="18" spans="1:9" ht="56.25" x14ac:dyDescent="0.55000000000000004">
      <c r="A18" s="22">
        <v>12</v>
      </c>
      <c r="B18" s="43" t="s">
        <v>163</v>
      </c>
      <c r="C18" s="84">
        <v>1400</v>
      </c>
      <c r="D18" s="45">
        <v>1400</v>
      </c>
      <c r="E18" s="52" t="s">
        <v>64</v>
      </c>
      <c r="F18" s="45" t="s">
        <v>162</v>
      </c>
      <c r="G18" s="45" t="s">
        <v>162</v>
      </c>
      <c r="H18" s="52" t="s">
        <v>65</v>
      </c>
      <c r="I18" s="52" t="s">
        <v>170</v>
      </c>
    </row>
    <row r="19" spans="1:9" x14ac:dyDescent="0.55000000000000004">
      <c r="C19" s="85">
        <f>SUM(C9:C18)+C7</f>
        <v>282705</v>
      </c>
    </row>
    <row r="25" spans="1:9" x14ac:dyDescent="0.55000000000000004">
      <c r="E25" s="75">
        <f>COUNTIF(E7:E24, "เฉพาะเจาะจง")</f>
        <v>11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FA172-880B-4C1B-B872-702605BFFE8E}">
  <sheetPr>
    <tabColor indexed="12"/>
  </sheetPr>
  <dimension ref="A1:I25"/>
  <sheetViews>
    <sheetView view="pageBreakPreview" topLeftCell="A3" zoomScaleNormal="100" zoomScaleSheetLayoutView="100" workbookViewId="0">
      <selection activeCell="I7" sqref="I7"/>
    </sheetView>
  </sheetViews>
  <sheetFormatPr defaultRowHeight="23.25" x14ac:dyDescent="0.55000000000000004"/>
  <cols>
    <col min="1" max="1" width="7.28515625" style="1" customWidth="1"/>
    <col min="2" max="2" width="24.140625" style="6" customWidth="1"/>
    <col min="3" max="3" width="16.42578125" style="6" customWidth="1"/>
    <col min="4" max="4" width="15.7109375" style="7" customWidth="1"/>
    <col min="5" max="5" width="13.42578125" style="8" customWidth="1"/>
    <col min="6" max="6" width="22.140625" style="7" customWidth="1"/>
    <col min="7" max="7" width="23.5703125" style="7" customWidth="1"/>
    <col min="8" max="8" width="20.85546875" style="8" customWidth="1"/>
    <col min="9" max="9" width="19.28515625" style="2" bestFit="1" customWidth="1"/>
    <col min="10" max="16384" width="9.140625" style="2"/>
  </cols>
  <sheetData>
    <row r="1" spans="1:9" x14ac:dyDescent="0.55000000000000004">
      <c r="A1" s="13"/>
      <c r="B1" s="14"/>
      <c r="C1" s="14"/>
      <c r="D1" s="15"/>
      <c r="E1" s="13"/>
      <c r="F1" s="15"/>
      <c r="G1" s="15"/>
      <c r="H1" s="16"/>
      <c r="I1" s="12" t="s">
        <v>12</v>
      </c>
    </row>
    <row r="2" spans="1:9" x14ac:dyDescent="0.55000000000000004">
      <c r="A2" s="97" t="s">
        <v>59</v>
      </c>
      <c r="B2" s="97"/>
      <c r="C2" s="97"/>
      <c r="D2" s="97"/>
      <c r="E2" s="97"/>
      <c r="F2" s="97"/>
      <c r="G2" s="97"/>
      <c r="H2" s="97"/>
      <c r="I2" s="97"/>
    </row>
    <row r="3" spans="1:9" x14ac:dyDescent="0.55000000000000004">
      <c r="A3" s="97" t="s">
        <v>61</v>
      </c>
      <c r="B3" s="97"/>
      <c r="C3" s="97"/>
      <c r="D3" s="97"/>
      <c r="E3" s="97"/>
      <c r="F3" s="97"/>
      <c r="G3" s="97"/>
      <c r="H3" s="97"/>
      <c r="I3" s="97"/>
    </row>
    <row r="4" spans="1:9" ht="24" x14ac:dyDescent="0.55000000000000004">
      <c r="A4" s="98" t="s">
        <v>192</v>
      </c>
      <c r="B4" s="98"/>
      <c r="C4" s="98"/>
      <c r="D4" s="98"/>
      <c r="E4" s="98"/>
      <c r="F4" s="98"/>
      <c r="G4" s="98"/>
      <c r="H4" s="98"/>
      <c r="I4" s="98"/>
    </row>
    <row r="5" spans="1:9" x14ac:dyDescent="0.55000000000000004">
      <c r="A5" s="17" t="s">
        <v>3</v>
      </c>
      <c r="B5" s="17" t="s">
        <v>7</v>
      </c>
      <c r="C5" s="17" t="s">
        <v>26</v>
      </c>
      <c r="D5" s="18" t="s">
        <v>9</v>
      </c>
      <c r="E5" s="17" t="s">
        <v>10</v>
      </c>
      <c r="F5" s="19" t="s">
        <v>25</v>
      </c>
      <c r="G5" s="19" t="s">
        <v>0</v>
      </c>
      <c r="H5" s="17" t="s">
        <v>1</v>
      </c>
      <c r="I5" s="23" t="s">
        <v>4</v>
      </c>
    </row>
    <row r="6" spans="1:9" x14ac:dyDescent="0.55000000000000004">
      <c r="A6" s="20"/>
      <c r="B6" s="20"/>
      <c r="C6" s="20" t="s">
        <v>27</v>
      </c>
      <c r="D6" s="21" t="s">
        <v>8</v>
      </c>
      <c r="E6" s="20"/>
      <c r="F6" s="21" t="s">
        <v>24</v>
      </c>
      <c r="G6" s="21" t="s">
        <v>11</v>
      </c>
      <c r="H6" s="20" t="s">
        <v>2</v>
      </c>
      <c r="I6" s="24" t="s">
        <v>5</v>
      </c>
    </row>
    <row r="7" spans="1:9" ht="56.25" x14ac:dyDescent="0.55000000000000004">
      <c r="A7" s="52">
        <v>1</v>
      </c>
      <c r="B7" s="43" t="s">
        <v>174</v>
      </c>
      <c r="C7" s="48">
        <v>497000</v>
      </c>
      <c r="D7" s="45">
        <v>498526.51</v>
      </c>
      <c r="E7" s="52" t="s">
        <v>64</v>
      </c>
      <c r="F7" s="45" t="s">
        <v>175</v>
      </c>
      <c r="G7" s="45" t="s">
        <v>176</v>
      </c>
      <c r="H7" s="52" t="s">
        <v>65</v>
      </c>
      <c r="I7" s="52" t="s">
        <v>191</v>
      </c>
    </row>
    <row r="8" spans="1:9" ht="56.25" x14ac:dyDescent="0.55000000000000004">
      <c r="A8" s="52">
        <v>2</v>
      </c>
      <c r="B8" s="43" t="s">
        <v>177</v>
      </c>
      <c r="C8" s="48">
        <v>499870</v>
      </c>
      <c r="D8" s="45">
        <v>501271.03</v>
      </c>
      <c r="E8" s="52" t="s">
        <v>64</v>
      </c>
      <c r="F8" s="45" t="s">
        <v>178</v>
      </c>
      <c r="G8" s="45" t="s">
        <v>179</v>
      </c>
      <c r="H8" s="52" t="s">
        <v>65</v>
      </c>
      <c r="I8" s="52" t="s">
        <v>412</v>
      </c>
    </row>
    <row r="9" spans="1:9" ht="56.25" x14ac:dyDescent="0.55000000000000004">
      <c r="A9" s="52">
        <v>3</v>
      </c>
      <c r="B9" s="43" t="s">
        <v>180</v>
      </c>
      <c r="C9" s="48">
        <v>483480</v>
      </c>
      <c r="D9" s="45">
        <v>434500</v>
      </c>
      <c r="E9" s="52" t="s">
        <v>64</v>
      </c>
      <c r="F9" s="45" t="s">
        <v>181</v>
      </c>
      <c r="G9" s="45" t="s">
        <v>182</v>
      </c>
      <c r="H9" s="52" t="s">
        <v>65</v>
      </c>
      <c r="I9" s="52" t="s">
        <v>411</v>
      </c>
    </row>
    <row r="10" spans="1:9" ht="56.25" x14ac:dyDescent="0.55000000000000004">
      <c r="A10" s="52">
        <v>4</v>
      </c>
      <c r="B10" s="43" t="s">
        <v>184</v>
      </c>
      <c r="C10" s="48">
        <v>56100</v>
      </c>
      <c r="D10" s="45">
        <v>56100</v>
      </c>
      <c r="E10" s="52" t="s">
        <v>64</v>
      </c>
      <c r="F10" s="45" t="s">
        <v>185</v>
      </c>
      <c r="G10" s="45" t="s">
        <v>186</v>
      </c>
      <c r="H10" s="52" t="s">
        <v>65</v>
      </c>
      <c r="I10" s="52" t="s">
        <v>410</v>
      </c>
    </row>
    <row r="11" spans="1:9" ht="37.5" x14ac:dyDescent="0.55000000000000004">
      <c r="A11" s="52">
        <v>5</v>
      </c>
      <c r="B11" s="43" t="s">
        <v>187</v>
      </c>
      <c r="C11" s="48">
        <v>2400</v>
      </c>
      <c r="D11" s="45">
        <v>2400</v>
      </c>
      <c r="E11" s="52" t="s">
        <v>64</v>
      </c>
      <c r="F11" s="45" t="s">
        <v>188</v>
      </c>
      <c r="G11" s="45" t="s">
        <v>188</v>
      </c>
      <c r="H11" s="52" t="s">
        <v>65</v>
      </c>
      <c r="I11" s="52" t="s">
        <v>409</v>
      </c>
    </row>
    <row r="12" spans="1:9" ht="37.5" x14ac:dyDescent="0.55000000000000004">
      <c r="A12" s="52">
        <v>6</v>
      </c>
      <c r="B12" s="43" t="s">
        <v>189</v>
      </c>
      <c r="C12" s="48">
        <v>100000</v>
      </c>
      <c r="D12" s="45">
        <v>100000</v>
      </c>
      <c r="E12" s="52" t="s">
        <v>64</v>
      </c>
      <c r="F12" s="45" t="s">
        <v>190</v>
      </c>
      <c r="G12" s="45" t="s">
        <v>190</v>
      </c>
      <c r="H12" s="52" t="s">
        <v>65</v>
      </c>
      <c r="I12" s="52" t="s">
        <v>408</v>
      </c>
    </row>
    <row r="13" spans="1:9" x14ac:dyDescent="0.55000000000000004">
      <c r="C13" s="49">
        <f>SUM(C7:C12)</f>
        <v>1638850</v>
      </c>
    </row>
    <row r="25" spans="5:5" x14ac:dyDescent="0.55000000000000004">
      <c r="E25" s="75">
        <f>COUNTIF(E7:E24, "เฉพาะเจาะจง")</f>
        <v>6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0EEA9-9F2F-43DE-BF78-F35AEA440F62}">
  <sheetPr>
    <tabColor indexed="12"/>
    <pageSetUpPr fitToPage="1"/>
  </sheetPr>
  <dimension ref="A1:I25"/>
  <sheetViews>
    <sheetView view="pageBreakPreview" topLeftCell="A4" zoomScaleNormal="85" zoomScaleSheetLayoutView="100" workbookViewId="0">
      <selection activeCell="I7" sqref="I7"/>
    </sheetView>
  </sheetViews>
  <sheetFormatPr defaultRowHeight="23.25" x14ac:dyDescent="0.55000000000000004"/>
  <cols>
    <col min="1" max="1" width="7.28515625" style="1" customWidth="1"/>
    <col min="2" max="2" width="24.140625" style="6" customWidth="1"/>
    <col min="3" max="3" width="16.42578125" style="6" customWidth="1"/>
    <col min="4" max="4" width="15.7109375" style="7" customWidth="1"/>
    <col min="5" max="5" width="13.42578125" style="8" customWidth="1"/>
    <col min="6" max="6" width="22.140625" style="7" customWidth="1"/>
    <col min="7" max="7" width="27.5703125" style="7" bestFit="1" customWidth="1"/>
    <col min="8" max="8" width="20.85546875" style="8" customWidth="1"/>
    <col min="9" max="9" width="29.42578125" style="2" bestFit="1" customWidth="1"/>
    <col min="10" max="16384" width="9.140625" style="2"/>
  </cols>
  <sheetData>
    <row r="1" spans="1:9" x14ac:dyDescent="0.55000000000000004">
      <c r="A1" s="13"/>
      <c r="B1" s="14"/>
      <c r="C1" s="14"/>
      <c r="D1" s="15"/>
      <c r="E1" s="13"/>
      <c r="F1" s="15"/>
      <c r="G1" s="15"/>
      <c r="H1" s="16"/>
      <c r="I1" s="12" t="s">
        <v>12</v>
      </c>
    </row>
    <row r="2" spans="1:9" x14ac:dyDescent="0.55000000000000004">
      <c r="A2" s="97" t="s">
        <v>60</v>
      </c>
      <c r="B2" s="97"/>
      <c r="C2" s="97"/>
      <c r="D2" s="97"/>
      <c r="E2" s="97"/>
      <c r="F2" s="97"/>
      <c r="G2" s="97"/>
      <c r="H2" s="97"/>
      <c r="I2" s="97"/>
    </row>
    <row r="3" spans="1:9" x14ac:dyDescent="0.55000000000000004">
      <c r="A3" s="97" t="s">
        <v>61</v>
      </c>
      <c r="B3" s="97"/>
      <c r="C3" s="97"/>
      <c r="D3" s="97"/>
      <c r="E3" s="97"/>
      <c r="F3" s="97"/>
      <c r="G3" s="97"/>
      <c r="H3" s="97"/>
      <c r="I3" s="97"/>
    </row>
    <row r="4" spans="1:9" ht="24" x14ac:dyDescent="0.55000000000000004">
      <c r="A4" s="98" t="s">
        <v>250</v>
      </c>
      <c r="B4" s="98"/>
      <c r="C4" s="98"/>
      <c r="D4" s="98"/>
      <c r="E4" s="98"/>
      <c r="F4" s="98"/>
      <c r="G4" s="98"/>
      <c r="H4" s="98"/>
      <c r="I4" s="98"/>
    </row>
    <row r="5" spans="1:9" ht="24" x14ac:dyDescent="0.55000000000000004">
      <c r="A5" s="56" t="s">
        <v>3</v>
      </c>
      <c r="B5" s="56" t="s">
        <v>7</v>
      </c>
      <c r="C5" s="56" t="s">
        <v>26</v>
      </c>
      <c r="D5" s="57" t="s">
        <v>9</v>
      </c>
      <c r="E5" s="56" t="s">
        <v>10</v>
      </c>
      <c r="F5" s="58" t="s">
        <v>25</v>
      </c>
      <c r="G5" s="58" t="s">
        <v>0</v>
      </c>
      <c r="H5" s="56" t="s">
        <v>1</v>
      </c>
      <c r="I5" s="59" t="s">
        <v>4</v>
      </c>
    </row>
    <row r="6" spans="1:9" ht="24" x14ac:dyDescent="0.55000000000000004">
      <c r="A6" s="60"/>
      <c r="B6" s="60"/>
      <c r="C6" s="60" t="s">
        <v>27</v>
      </c>
      <c r="D6" s="61" t="s">
        <v>8</v>
      </c>
      <c r="E6" s="60"/>
      <c r="F6" s="61" t="s">
        <v>24</v>
      </c>
      <c r="G6" s="61" t="s">
        <v>11</v>
      </c>
      <c r="H6" s="60" t="s">
        <v>2</v>
      </c>
      <c r="I6" s="62" t="s">
        <v>5</v>
      </c>
    </row>
    <row r="7" spans="1:9" ht="72" x14ac:dyDescent="0.55000000000000004">
      <c r="A7" s="55">
        <v>1</v>
      </c>
      <c r="B7" s="53" t="s">
        <v>193</v>
      </c>
      <c r="C7" s="63">
        <v>498430</v>
      </c>
      <c r="D7" s="64">
        <v>445000</v>
      </c>
      <c r="E7" s="55" t="s">
        <v>64</v>
      </c>
      <c r="F7" s="54" t="s">
        <v>194</v>
      </c>
      <c r="G7" s="54" t="s">
        <v>194</v>
      </c>
      <c r="H7" s="55" t="s">
        <v>65</v>
      </c>
      <c r="I7" s="55" t="s">
        <v>249</v>
      </c>
    </row>
    <row r="8" spans="1:9" ht="144" x14ac:dyDescent="0.55000000000000004">
      <c r="A8" s="55">
        <v>2</v>
      </c>
      <c r="B8" s="53" t="s">
        <v>195</v>
      </c>
      <c r="C8" s="63">
        <v>5676800</v>
      </c>
      <c r="D8" s="64">
        <v>5683747.4299999997</v>
      </c>
      <c r="E8" s="55" t="s">
        <v>183</v>
      </c>
      <c r="F8" s="54" t="s">
        <v>232</v>
      </c>
      <c r="G8" s="54" t="s">
        <v>196</v>
      </c>
      <c r="H8" s="55" t="s">
        <v>197</v>
      </c>
      <c r="I8" s="55" t="s">
        <v>233</v>
      </c>
    </row>
    <row r="9" spans="1:9" ht="144" x14ac:dyDescent="0.55000000000000004">
      <c r="A9" s="55">
        <v>3</v>
      </c>
      <c r="B9" s="53" t="s">
        <v>198</v>
      </c>
      <c r="C9" s="63">
        <v>570</v>
      </c>
      <c r="D9" s="64">
        <v>570</v>
      </c>
      <c r="E9" s="55" t="s">
        <v>64</v>
      </c>
      <c r="F9" s="54" t="s">
        <v>199</v>
      </c>
      <c r="G9" s="54" t="s">
        <v>200</v>
      </c>
      <c r="H9" s="55" t="s">
        <v>65</v>
      </c>
      <c r="I9" s="55" t="s">
        <v>240</v>
      </c>
    </row>
    <row r="10" spans="1:9" ht="72" x14ac:dyDescent="0.55000000000000004">
      <c r="A10" s="55">
        <v>4</v>
      </c>
      <c r="B10" s="53" t="s">
        <v>201</v>
      </c>
      <c r="C10" s="63">
        <v>15732</v>
      </c>
      <c r="D10" s="64">
        <v>15732</v>
      </c>
      <c r="E10" s="55" t="s">
        <v>64</v>
      </c>
      <c r="F10" s="54" t="s">
        <v>202</v>
      </c>
      <c r="G10" s="54" t="s">
        <v>203</v>
      </c>
      <c r="H10" s="55" t="s">
        <v>65</v>
      </c>
      <c r="I10" s="55" t="s">
        <v>234</v>
      </c>
    </row>
    <row r="11" spans="1:9" ht="120" x14ac:dyDescent="0.55000000000000004">
      <c r="A11" s="55">
        <v>5</v>
      </c>
      <c r="B11" s="53" t="s">
        <v>204</v>
      </c>
      <c r="C11" s="63">
        <v>2825</v>
      </c>
      <c r="D11" s="64">
        <v>2825</v>
      </c>
      <c r="E11" s="55" t="s">
        <v>64</v>
      </c>
      <c r="F11" s="54" t="s">
        <v>205</v>
      </c>
      <c r="G11" s="54" t="s">
        <v>205</v>
      </c>
      <c r="H11" s="55" t="s">
        <v>65</v>
      </c>
      <c r="I11" s="55" t="s">
        <v>241</v>
      </c>
    </row>
    <row r="12" spans="1:9" ht="72" x14ac:dyDescent="0.55000000000000004">
      <c r="A12" s="55">
        <v>6</v>
      </c>
      <c r="B12" s="53" t="s">
        <v>206</v>
      </c>
      <c r="C12" s="63">
        <v>2825</v>
      </c>
      <c r="D12" s="64">
        <v>2825</v>
      </c>
      <c r="E12" s="55" t="s">
        <v>64</v>
      </c>
      <c r="F12" s="54" t="s">
        <v>205</v>
      </c>
      <c r="G12" s="54" t="s">
        <v>207</v>
      </c>
      <c r="H12" s="55" t="s">
        <v>65</v>
      </c>
      <c r="I12" s="55" t="s">
        <v>242</v>
      </c>
    </row>
    <row r="13" spans="1:9" ht="72" x14ac:dyDescent="0.55000000000000004">
      <c r="A13" s="55">
        <v>7</v>
      </c>
      <c r="B13" s="53" t="s">
        <v>208</v>
      </c>
      <c r="C13" s="63">
        <v>21120</v>
      </c>
      <c r="D13" s="64">
        <v>21120</v>
      </c>
      <c r="E13" s="55" t="s">
        <v>64</v>
      </c>
      <c r="F13" s="54" t="s">
        <v>209</v>
      </c>
      <c r="G13" s="54" t="s">
        <v>209</v>
      </c>
      <c r="H13" s="55" t="s">
        <v>65</v>
      </c>
      <c r="I13" s="55" t="s">
        <v>235</v>
      </c>
    </row>
    <row r="14" spans="1:9" ht="72" x14ac:dyDescent="0.55000000000000004">
      <c r="A14" s="55">
        <v>8</v>
      </c>
      <c r="B14" s="53" t="s">
        <v>210</v>
      </c>
      <c r="C14" s="63">
        <v>29929</v>
      </c>
      <c r="D14" s="64">
        <v>29929</v>
      </c>
      <c r="E14" s="55" t="s">
        <v>64</v>
      </c>
      <c r="F14" s="54" t="s">
        <v>211</v>
      </c>
      <c r="G14" s="54" t="s">
        <v>212</v>
      </c>
      <c r="H14" s="55" t="s">
        <v>65</v>
      </c>
      <c r="I14" s="55" t="s">
        <v>236</v>
      </c>
    </row>
    <row r="15" spans="1:9" ht="96" x14ac:dyDescent="0.55000000000000004">
      <c r="A15" s="55">
        <v>9</v>
      </c>
      <c r="B15" s="53" t="s">
        <v>213</v>
      </c>
      <c r="C15" s="63">
        <v>133200</v>
      </c>
      <c r="D15" s="64">
        <v>133200</v>
      </c>
      <c r="E15" s="55" t="s">
        <v>64</v>
      </c>
      <c r="F15" s="54" t="s">
        <v>214</v>
      </c>
      <c r="G15" s="54" t="s">
        <v>214</v>
      </c>
      <c r="H15" s="55" t="s">
        <v>65</v>
      </c>
      <c r="I15" s="55" t="s">
        <v>237</v>
      </c>
    </row>
    <row r="16" spans="1:9" ht="72" x14ac:dyDescent="0.55000000000000004">
      <c r="A16" s="55">
        <v>10</v>
      </c>
      <c r="B16" s="53" t="s">
        <v>215</v>
      </c>
      <c r="C16" s="63">
        <v>18230</v>
      </c>
      <c r="D16" s="64">
        <v>18230</v>
      </c>
      <c r="E16" s="55" t="s">
        <v>64</v>
      </c>
      <c r="F16" s="54" t="s">
        <v>216</v>
      </c>
      <c r="G16" s="54" t="s">
        <v>216</v>
      </c>
      <c r="H16" s="55" t="s">
        <v>65</v>
      </c>
      <c r="I16" s="55" t="s">
        <v>243</v>
      </c>
    </row>
    <row r="17" spans="1:9" ht="144" x14ac:dyDescent="0.55000000000000004">
      <c r="A17" s="55">
        <v>11</v>
      </c>
      <c r="B17" s="53" t="s">
        <v>217</v>
      </c>
      <c r="C17" s="63">
        <v>36170</v>
      </c>
      <c r="D17" s="64">
        <v>36170</v>
      </c>
      <c r="E17" s="55" t="s">
        <v>64</v>
      </c>
      <c r="F17" s="54" t="s">
        <v>218</v>
      </c>
      <c r="G17" s="54" t="s">
        <v>218</v>
      </c>
      <c r="H17" s="55" t="s">
        <v>65</v>
      </c>
      <c r="I17" s="55" t="s">
        <v>238</v>
      </c>
    </row>
    <row r="18" spans="1:9" ht="72" x14ac:dyDescent="0.55000000000000004">
      <c r="A18" s="55">
        <v>12</v>
      </c>
      <c r="B18" s="53" t="s">
        <v>219</v>
      </c>
      <c r="C18" s="63">
        <v>18900</v>
      </c>
      <c r="D18" s="64">
        <v>18900</v>
      </c>
      <c r="E18" s="55" t="s">
        <v>64</v>
      </c>
      <c r="F18" s="54" t="s">
        <v>220</v>
      </c>
      <c r="G18" s="54" t="s">
        <v>220</v>
      </c>
      <c r="H18" s="55" t="s">
        <v>65</v>
      </c>
      <c r="I18" s="55" t="s">
        <v>244</v>
      </c>
    </row>
    <row r="19" spans="1:9" ht="72" x14ac:dyDescent="0.55000000000000004">
      <c r="A19" s="55">
        <v>13</v>
      </c>
      <c r="B19" s="53" t="s">
        <v>221</v>
      </c>
      <c r="C19" s="63">
        <v>30845</v>
      </c>
      <c r="D19" s="64">
        <v>30845</v>
      </c>
      <c r="E19" s="55" t="s">
        <v>64</v>
      </c>
      <c r="F19" s="54" t="s">
        <v>222</v>
      </c>
      <c r="G19" s="54" t="s">
        <v>222</v>
      </c>
      <c r="H19" s="55" t="s">
        <v>65</v>
      </c>
      <c r="I19" s="55" t="s">
        <v>245</v>
      </c>
    </row>
    <row r="20" spans="1:9" ht="72" x14ac:dyDescent="0.55000000000000004">
      <c r="A20" s="55">
        <v>14</v>
      </c>
      <c r="B20" s="53" t="s">
        <v>223</v>
      </c>
      <c r="C20" s="63">
        <v>13315</v>
      </c>
      <c r="D20" s="64">
        <v>13315</v>
      </c>
      <c r="E20" s="55" t="s">
        <v>64</v>
      </c>
      <c r="F20" s="54" t="s">
        <v>224</v>
      </c>
      <c r="G20" s="54" t="s">
        <v>224</v>
      </c>
      <c r="H20" s="55" t="s">
        <v>65</v>
      </c>
      <c r="I20" s="55" t="s">
        <v>246</v>
      </c>
    </row>
    <row r="21" spans="1:9" ht="96" x14ac:dyDescent="0.55000000000000004">
      <c r="A21" s="55">
        <v>15</v>
      </c>
      <c r="B21" s="53" t="s">
        <v>225</v>
      </c>
      <c r="C21" s="63">
        <v>121000</v>
      </c>
      <c r="D21" s="64">
        <v>121000</v>
      </c>
      <c r="E21" s="55" t="s">
        <v>64</v>
      </c>
      <c r="F21" s="54" t="s">
        <v>226</v>
      </c>
      <c r="G21" s="54" t="s">
        <v>226</v>
      </c>
      <c r="H21" s="55" t="s">
        <v>65</v>
      </c>
      <c r="I21" s="55" t="s">
        <v>239</v>
      </c>
    </row>
    <row r="22" spans="1:9" ht="72" x14ac:dyDescent="0.55000000000000004">
      <c r="A22" s="55">
        <v>16</v>
      </c>
      <c r="B22" s="53" t="s">
        <v>227</v>
      </c>
      <c r="C22" s="63">
        <v>10200</v>
      </c>
      <c r="D22" s="64">
        <v>10200</v>
      </c>
      <c r="E22" s="55" t="s">
        <v>64</v>
      </c>
      <c r="F22" s="54" t="s">
        <v>228</v>
      </c>
      <c r="G22" s="54" t="s">
        <v>228</v>
      </c>
      <c r="H22" s="55" t="s">
        <v>65</v>
      </c>
      <c r="I22" s="55" t="s">
        <v>247</v>
      </c>
    </row>
    <row r="23" spans="1:9" ht="72" x14ac:dyDescent="0.55000000000000004">
      <c r="A23" s="55">
        <v>17</v>
      </c>
      <c r="B23" s="53" t="s">
        <v>229</v>
      </c>
      <c r="C23" s="63">
        <v>499680</v>
      </c>
      <c r="D23" s="64">
        <v>461645</v>
      </c>
      <c r="E23" s="55" t="s">
        <v>64</v>
      </c>
      <c r="F23" s="54" t="s">
        <v>230</v>
      </c>
      <c r="G23" s="54" t="s">
        <v>231</v>
      </c>
      <c r="H23" s="55" t="s">
        <v>65</v>
      </c>
      <c r="I23" s="55" t="s">
        <v>248</v>
      </c>
    </row>
    <row r="24" spans="1:9" x14ac:dyDescent="0.55000000000000004">
      <c r="C24" s="49">
        <f>SUM(C9:C23)+C7</f>
        <v>1452971</v>
      </c>
    </row>
    <row r="25" spans="1:9" x14ac:dyDescent="0.55000000000000004">
      <c r="E25" s="75">
        <f>COUNTIF(E7:E24, "เฉพาะเจาะจง")</f>
        <v>16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8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356FB-9BE7-4A2C-A0CD-DEC3BC6EE9ED}">
  <dimension ref="A1:O21"/>
  <sheetViews>
    <sheetView tabSelected="1" view="pageBreakPreview" topLeftCell="A2" zoomScale="60" zoomScaleNormal="100" workbookViewId="0">
      <selection activeCell="F30" sqref="F30"/>
    </sheetView>
  </sheetViews>
  <sheetFormatPr defaultColWidth="10" defaultRowHeight="24" x14ac:dyDescent="0.55000000000000004"/>
  <cols>
    <col min="1" max="3" width="10" style="76"/>
    <col min="4" max="4" width="23.140625" style="76" bestFit="1" customWidth="1"/>
    <col min="5" max="5" width="15.7109375" style="76" customWidth="1"/>
    <col min="6" max="6" width="25.7109375" style="76" customWidth="1"/>
    <col min="7" max="16384" width="10" style="76"/>
  </cols>
  <sheetData>
    <row r="1" spans="1:15" ht="39" x14ac:dyDescent="0.85">
      <c r="A1" s="91" t="s">
        <v>392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0"/>
      <c r="M1" s="90"/>
      <c r="N1" s="90"/>
      <c r="O1" s="90"/>
    </row>
    <row r="2" spans="1:15" ht="39" x14ac:dyDescent="0.85">
      <c r="A2" s="91" t="s">
        <v>49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0"/>
      <c r="M2" s="90"/>
      <c r="N2" s="90"/>
      <c r="O2" s="90"/>
    </row>
    <row r="3" spans="1:15" ht="27" x14ac:dyDescent="0.6">
      <c r="A3" s="77" t="s">
        <v>38</v>
      </c>
    </row>
    <row r="5" spans="1:15" x14ac:dyDescent="0.55000000000000004">
      <c r="D5" s="78" t="s">
        <v>39</v>
      </c>
      <c r="E5" s="78" t="s">
        <v>50</v>
      </c>
      <c r="F5" s="78" t="s">
        <v>40</v>
      </c>
    </row>
    <row r="6" spans="1:15" ht="27" x14ac:dyDescent="0.6">
      <c r="D6" s="79" t="s">
        <v>41</v>
      </c>
      <c r="E6" s="80">
        <v>0</v>
      </c>
      <c r="F6" s="86">
        <v>0</v>
      </c>
    </row>
    <row r="7" spans="1:15" ht="27" x14ac:dyDescent="0.6">
      <c r="D7" s="79" t="s">
        <v>42</v>
      </c>
      <c r="E7" s="80">
        <v>1</v>
      </c>
      <c r="F7" s="87">
        <f>' สขร.1 ก.ค.68'!C8</f>
        <v>4550000</v>
      </c>
    </row>
    <row r="8" spans="1:15" ht="27" x14ac:dyDescent="0.6">
      <c r="D8" s="79" t="s">
        <v>43</v>
      </c>
      <c r="E8" s="80">
        <f>' สขร.1 ต.ค.67'!E25+' สขร.1 พ.ย.67'!E25+' สขร.1 ธ.ค.67'!E25+' สขร.1 ม.ค.68'!E25+' สขร.1 ก.พ.68'!E25+' สขร.1 มี.ค.68'!E25+' สขร.1 เม.ย.68'!E25+' สขร.1 พ.ค.68'!E25+' สขร.1 มิ.ย.68'!E25+' สขร.1 ก.ค.68'!E25+' สขร.1ส.ค.68'!E25+' สขร.1 ก.ย.68'!E25</f>
        <v>108</v>
      </c>
      <c r="F8" s="88">
        <f>' สขร.1 ต.ค.67'!C14+' สขร.1 พ.ย.67'!C10+' สขร.1 ธ.ค.67'!C9+' สขร.1 ม.ค.68'!C19+' สขร.1 ก.พ.68'!C25+' สขร.1 มี.ค.68'!C9+' สขร.1 เม.ย.68'!C17+' สขร.1 พ.ค.68'!C20+' สขร.1 มิ.ย.68'!C15+' สขร.1 ก.ค.68'!C19+' สขร.1ส.ค.68'!C13+' สขร.1 ก.ย.68'!C24</f>
        <v>15529761.300000001</v>
      </c>
    </row>
    <row r="9" spans="1:15" ht="27" x14ac:dyDescent="0.6">
      <c r="D9" s="79" t="s">
        <v>44</v>
      </c>
      <c r="E9" s="80">
        <v>1</v>
      </c>
      <c r="F9" s="87">
        <f>' สขร.1 ก.ย.68'!C8</f>
        <v>5676800</v>
      </c>
    </row>
    <row r="10" spans="1:15" ht="27" x14ac:dyDescent="0.6">
      <c r="D10" s="79" t="s">
        <v>45</v>
      </c>
      <c r="E10" s="80">
        <v>0</v>
      </c>
      <c r="F10" s="86">
        <v>0</v>
      </c>
    </row>
    <row r="11" spans="1:15" x14ac:dyDescent="0.55000000000000004">
      <c r="D11" s="78" t="s">
        <v>46</v>
      </c>
      <c r="E11" s="80">
        <f>SUM(E6:E10)</f>
        <v>110</v>
      </c>
      <c r="F11" s="89">
        <f>SUM(F6:F10)</f>
        <v>25756561.300000001</v>
      </c>
    </row>
    <row r="13" spans="1:15" ht="27" x14ac:dyDescent="0.6">
      <c r="A13" s="77" t="s">
        <v>47</v>
      </c>
    </row>
    <row r="21" spans="1:1" ht="27" x14ac:dyDescent="0.6">
      <c r="A21" s="77" t="s">
        <v>48</v>
      </c>
    </row>
  </sheetData>
  <mergeCells count="2">
    <mergeCell ref="A1:K1"/>
    <mergeCell ref="A2:K2"/>
  </mergeCells>
  <pageMargins left="0.23" right="0.23" top="0.75" bottom="0.75" header="0.3" footer="0.3"/>
  <pageSetup paperSize="9" fitToHeight="0" orientation="landscape" r:id="rId1"/>
  <rowBreaks count="1" manualBreakCount="1">
    <brk id="12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09E73-320D-4CBD-8539-CC451054B95B}">
  <sheetPr>
    <tabColor indexed="12"/>
  </sheetPr>
  <dimension ref="A1:I25"/>
  <sheetViews>
    <sheetView view="pageBreakPreview" topLeftCell="A8" zoomScaleNormal="115" zoomScaleSheetLayoutView="100" workbookViewId="0">
      <selection activeCell="I12" sqref="I12"/>
    </sheetView>
  </sheetViews>
  <sheetFormatPr defaultRowHeight="23.25" x14ac:dyDescent="0.55000000000000004"/>
  <cols>
    <col min="1" max="1" width="5.5703125" style="1" customWidth="1"/>
    <col min="2" max="2" width="22.5703125" style="6" customWidth="1"/>
    <col min="3" max="3" width="12.28515625" style="6" customWidth="1"/>
    <col min="4" max="4" width="10.7109375" style="7" customWidth="1"/>
    <col min="5" max="5" width="11.5703125" style="8" customWidth="1"/>
    <col min="6" max="6" width="24.140625" style="7" customWidth="1"/>
    <col min="7" max="7" width="24.28515625" style="7" customWidth="1"/>
    <col min="8" max="8" width="23.5703125" style="8" customWidth="1"/>
    <col min="9" max="9" width="20" style="2" bestFit="1" customWidth="1"/>
    <col min="10" max="16384" width="9.140625" style="2"/>
  </cols>
  <sheetData>
    <row r="1" spans="1:9" x14ac:dyDescent="0.55000000000000004">
      <c r="A1" s="30"/>
      <c r="B1" s="31"/>
      <c r="C1" s="31"/>
      <c r="D1" s="32"/>
      <c r="E1" s="30"/>
      <c r="F1" s="32"/>
      <c r="G1" s="32"/>
      <c r="H1" s="33"/>
      <c r="I1" s="34" t="s">
        <v>12</v>
      </c>
    </row>
    <row r="2" spans="1:9" x14ac:dyDescent="0.55000000000000004">
      <c r="A2" s="95" t="s">
        <v>51</v>
      </c>
      <c r="B2" s="95"/>
      <c r="C2" s="95"/>
      <c r="D2" s="95"/>
      <c r="E2" s="95"/>
      <c r="F2" s="95"/>
      <c r="G2" s="95"/>
      <c r="H2" s="95"/>
      <c r="I2" s="95"/>
    </row>
    <row r="3" spans="1:9" x14ac:dyDescent="0.55000000000000004">
      <c r="A3" s="95" t="s">
        <v>61</v>
      </c>
      <c r="B3" s="95"/>
      <c r="C3" s="95"/>
      <c r="D3" s="95"/>
      <c r="E3" s="95"/>
      <c r="F3" s="95"/>
      <c r="G3" s="95"/>
      <c r="H3" s="95"/>
      <c r="I3" s="95"/>
    </row>
    <row r="4" spans="1:9" x14ac:dyDescent="0.55000000000000004">
      <c r="A4" s="96" t="s">
        <v>62</v>
      </c>
      <c r="B4" s="96"/>
      <c r="C4" s="96"/>
      <c r="D4" s="96"/>
      <c r="E4" s="96"/>
      <c r="F4" s="96"/>
      <c r="G4" s="96"/>
      <c r="H4" s="96"/>
      <c r="I4" s="96"/>
    </row>
    <row r="5" spans="1:9" x14ac:dyDescent="0.55000000000000004">
      <c r="A5" s="35" t="s">
        <v>3</v>
      </c>
      <c r="B5" s="35" t="s">
        <v>7</v>
      </c>
      <c r="C5" s="35" t="s">
        <v>26</v>
      </c>
      <c r="D5" s="36" t="s">
        <v>9</v>
      </c>
      <c r="E5" s="35" t="s">
        <v>10</v>
      </c>
      <c r="F5" s="37" t="s">
        <v>25</v>
      </c>
      <c r="G5" s="37" t="s">
        <v>0</v>
      </c>
      <c r="H5" s="35" t="s">
        <v>1</v>
      </c>
      <c r="I5" s="38" t="s">
        <v>4</v>
      </c>
    </row>
    <row r="6" spans="1:9" x14ac:dyDescent="0.55000000000000004">
      <c r="A6" s="39"/>
      <c r="B6" s="39"/>
      <c r="C6" s="39" t="s">
        <v>27</v>
      </c>
      <c r="D6" s="40" t="s">
        <v>8</v>
      </c>
      <c r="E6" s="39"/>
      <c r="F6" s="40" t="s">
        <v>24</v>
      </c>
      <c r="G6" s="40" t="s">
        <v>11</v>
      </c>
      <c r="H6" s="39" t="s">
        <v>2</v>
      </c>
      <c r="I6" s="41" t="s">
        <v>5</v>
      </c>
    </row>
    <row r="7" spans="1:9" ht="56.25" x14ac:dyDescent="0.55000000000000004">
      <c r="A7" s="42">
        <v>1</v>
      </c>
      <c r="B7" s="43" t="s">
        <v>63</v>
      </c>
      <c r="C7" s="44">
        <v>31707</v>
      </c>
      <c r="D7" s="44">
        <v>31707</v>
      </c>
      <c r="E7" s="42" t="s">
        <v>64</v>
      </c>
      <c r="F7" s="66" t="s">
        <v>257</v>
      </c>
      <c r="G7" s="66" t="s">
        <v>257</v>
      </c>
      <c r="H7" s="52" t="s">
        <v>65</v>
      </c>
      <c r="I7" s="65" t="s">
        <v>251</v>
      </c>
    </row>
    <row r="8" spans="1:9" ht="56.25" x14ac:dyDescent="0.55000000000000004">
      <c r="A8" s="42">
        <v>2</v>
      </c>
      <c r="B8" s="43" t="s">
        <v>63</v>
      </c>
      <c r="C8" s="44">
        <v>518937.9</v>
      </c>
      <c r="D8" s="44">
        <v>518937.9</v>
      </c>
      <c r="E8" s="42" t="s">
        <v>64</v>
      </c>
      <c r="F8" s="66" t="s">
        <v>258</v>
      </c>
      <c r="G8" s="66" t="s">
        <v>258</v>
      </c>
      <c r="H8" s="52" t="s">
        <v>65</v>
      </c>
      <c r="I8" s="65" t="s">
        <v>251</v>
      </c>
    </row>
    <row r="9" spans="1:9" ht="60" customHeight="1" x14ac:dyDescent="0.55000000000000004">
      <c r="A9" s="42">
        <v>3</v>
      </c>
      <c r="B9" s="46" t="s">
        <v>66</v>
      </c>
      <c r="C9" s="44">
        <v>26400</v>
      </c>
      <c r="D9" s="44">
        <v>26400</v>
      </c>
      <c r="E9" s="42" t="s">
        <v>64</v>
      </c>
      <c r="F9" s="66" t="s">
        <v>259</v>
      </c>
      <c r="G9" s="66" t="s">
        <v>259</v>
      </c>
      <c r="H9" s="52" t="s">
        <v>65</v>
      </c>
      <c r="I9" s="65" t="s">
        <v>252</v>
      </c>
    </row>
    <row r="10" spans="1:9" ht="60" customHeight="1" x14ac:dyDescent="0.55000000000000004">
      <c r="A10" s="42">
        <v>4</v>
      </c>
      <c r="B10" s="46" t="s">
        <v>66</v>
      </c>
      <c r="C10" s="44">
        <v>26400</v>
      </c>
      <c r="D10" s="44">
        <v>26400</v>
      </c>
      <c r="E10" s="42" t="s">
        <v>64</v>
      </c>
      <c r="F10" s="66" t="s">
        <v>259</v>
      </c>
      <c r="G10" s="66" t="s">
        <v>259</v>
      </c>
      <c r="H10" s="52" t="s">
        <v>65</v>
      </c>
      <c r="I10" s="65" t="s">
        <v>253</v>
      </c>
    </row>
    <row r="11" spans="1:9" ht="60" customHeight="1" x14ac:dyDescent="0.55000000000000004">
      <c r="A11" s="42">
        <v>5</v>
      </c>
      <c r="B11" s="46" t="s">
        <v>66</v>
      </c>
      <c r="C11" s="44">
        <v>26400</v>
      </c>
      <c r="D11" s="44">
        <v>26400</v>
      </c>
      <c r="E11" s="42" t="s">
        <v>64</v>
      </c>
      <c r="F11" s="66" t="s">
        <v>259</v>
      </c>
      <c r="G11" s="66" t="s">
        <v>259</v>
      </c>
      <c r="H11" s="52" t="s">
        <v>65</v>
      </c>
      <c r="I11" s="65" t="s">
        <v>254</v>
      </c>
    </row>
    <row r="12" spans="1:9" ht="60" customHeight="1" x14ac:dyDescent="0.55000000000000004">
      <c r="A12" s="42">
        <v>6</v>
      </c>
      <c r="B12" s="46" t="s">
        <v>66</v>
      </c>
      <c r="C12" s="44">
        <v>26400</v>
      </c>
      <c r="D12" s="44">
        <v>26400</v>
      </c>
      <c r="E12" s="42" t="s">
        <v>64</v>
      </c>
      <c r="F12" s="66" t="s">
        <v>259</v>
      </c>
      <c r="G12" s="66" t="s">
        <v>259</v>
      </c>
      <c r="H12" s="52" t="s">
        <v>65</v>
      </c>
      <c r="I12" s="65" t="s">
        <v>255</v>
      </c>
    </row>
    <row r="13" spans="1:9" ht="60" customHeight="1" x14ac:dyDescent="0.55000000000000004">
      <c r="A13" s="42">
        <v>7</v>
      </c>
      <c r="B13" s="46" t="s">
        <v>66</v>
      </c>
      <c r="C13" s="44">
        <v>26400</v>
      </c>
      <c r="D13" s="44">
        <v>26400</v>
      </c>
      <c r="E13" s="42" t="s">
        <v>64</v>
      </c>
      <c r="F13" s="66" t="s">
        <v>259</v>
      </c>
      <c r="G13" s="66" t="s">
        <v>259</v>
      </c>
      <c r="H13" s="52" t="s">
        <v>65</v>
      </c>
      <c r="I13" s="65" t="s">
        <v>256</v>
      </c>
    </row>
    <row r="14" spans="1:9" x14ac:dyDescent="0.55000000000000004">
      <c r="C14" s="81">
        <f>SUM(C7:C13)</f>
        <v>682644.9</v>
      </c>
    </row>
    <row r="25" spans="5:5" x14ac:dyDescent="0.55000000000000004">
      <c r="E25" s="75">
        <f>COUNTIF(E7:E24, "เฉพาะเจาะจง")</f>
        <v>7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4EB3F-AFC8-4AF9-844D-C92556FEA0DB}">
  <sheetPr>
    <tabColor indexed="12"/>
  </sheetPr>
  <dimension ref="A1:I25"/>
  <sheetViews>
    <sheetView view="pageBreakPreview" zoomScaleNormal="100" zoomScaleSheetLayoutView="100" workbookViewId="0">
      <selection activeCell="I9" sqref="I9"/>
    </sheetView>
  </sheetViews>
  <sheetFormatPr defaultRowHeight="23.25" x14ac:dyDescent="0.55000000000000004"/>
  <cols>
    <col min="1" max="1" width="5.42578125" style="1" bestFit="1" customWidth="1"/>
    <col min="2" max="2" width="21.7109375" style="6" bestFit="1" customWidth="1"/>
    <col min="3" max="3" width="12" style="6" bestFit="1" customWidth="1"/>
    <col min="4" max="4" width="8.7109375" style="7" bestFit="1" customWidth="1"/>
    <col min="5" max="5" width="13.5703125" style="8" bestFit="1" customWidth="1"/>
    <col min="6" max="7" width="19" style="7" bestFit="1" customWidth="1"/>
    <col min="8" max="8" width="22.28515625" style="8" bestFit="1" customWidth="1"/>
    <col min="9" max="9" width="19.28515625" style="2" bestFit="1" customWidth="1"/>
    <col min="10" max="16384" width="9.140625" style="2"/>
  </cols>
  <sheetData>
    <row r="1" spans="1:9" x14ac:dyDescent="0.55000000000000004">
      <c r="A1" s="30"/>
      <c r="B1" s="31"/>
      <c r="C1" s="31"/>
      <c r="D1" s="32"/>
      <c r="E1" s="30"/>
      <c r="F1" s="32"/>
      <c r="G1" s="32"/>
      <c r="H1" s="33"/>
      <c r="I1" s="34" t="s">
        <v>12</v>
      </c>
    </row>
    <row r="2" spans="1:9" x14ac:dyDescent="0.55000000000000004">
      <c r="A2" s="95" t="s">
        <v>52</v>
      </c>
      <c r="B2" s="95"/>
      <c r="C2" s="95"/>
      <c r="D2" s="95"/>
      <c r="E2" s="95"/>
      <c r="F2" s="95"/>
      <c r="G2" s="95"/>
      <c r="H2" s="95"/>
      <c r="I2" s="95"/>
    </row>
    <row r="3" spans="1:9" x14ac:dyDescent="0.55000000000000004">
      <c r="A3" s="95" t="s">
        <v>61</v>
      </c>
      <c r="B3" s="95"/>
      <c r="C3" s="95"/>
      <c r="D3" s="95"/>
      <c r="E3" s="95"/>
      <c r="F3" s="95"/>
      <c r="G3" s="95"/>
      <c r="H3" s="95"/>
      <c r="I3" s="95"/>
    </row>
    <row r="4" spans="1:9" x14ac:dyDescent="0.55000000000000004">
      <c r="A4" s="96" t="s">
        <v>67</v>
      </c>
      <c r="B4" s="96"/>
      <c r="C4" s="96"/>
      <c r="D4" s="96"/>
      <c r="E4" s="96"/>
      <c r="F4" s="96"/>
      <c r="G4" s="96"/>
      <c r="H4" s="96"/>
      <c r="I4" s="96"/>
    </row>
    <row r="5" spans="1:9" x14ac:dyDescent="0.55000000000000004">
      <c r="A5" s="35" t="s">
        <v>3</v>
      </c>
      <c r="B5" s="35" t="s">
        <v>7</v>
      </c>
      <c r="C5" s="35" t="s">
        <v>26</v>
      </c>
      <c r="D5" s="36" t="s">
        <v>9</v>
      </c>
      <c r="E5" s="35" t="s">
        <v>10</v>
      </c>
      <c r="F5" s="37" t="s">
        <v>25</v>
      </c>
      <c r="G5" s="37" t="s">
        <v>0</v>
      </c>
      <c r="H5" s="35" t="s">
        <v>1</v>
      </c>
      <c r="I5" s="38" t="s">
        <v>4</v>
      </c>
    </row>
    <row r="6" spans="1:9" x14ac:dyDescent="0.55000000000000004">
      <c r="A6" s="39"/>
      <c r="B6" s="39"/>
      <c r="C6" s="39" t="s">
        <v>27</v>
      </c>
      <c r="D6" s="40" t="s">
        <v>8</v>
      </c>
      <c r="E6" s="39"/>
      <c r="F6" s="40" t="s">
        <v>24</v>
      </c>
      <c r="G6" s="40" t="s">
        <v>11</v>
      </c>
      <c r="H6" s="39" t="s">
        <v>2</v>
      </c>
      <c r="I6" s="41" t="s">
        <v>5</v>
      </c>
    </row>
    <row r="7" spans="1:9" ht="75" x14ac:dyDescent="0.55000000000000004">
      <c r="A7" s="42">
        <v>1</v>
      </c>
      <c r="B7" s="43" t="s">
        <v>68</v>
      </c>
      <c r="C7" s="44">
        <v>39000</v>
      </c>
      <c r="D7" s="44">
        <v>39000</v>
      </c>
      <c r="E7" s="42" t="s">
        <v>64</v>
      </c>
      <c r="F7" s="45" t="s">
        <v>260</v>
      </c>
      <c r="G7" s="45" t="s">
        <v>260</v>
      </c>
      <c r="H7" s="52" t="s">
        <v>65</v>
      </c>
      <c r="I7" s="52" t="s">
        <v>263</v>
      </c>
    </row>
    <row r="8" spans="1:9" ht="75" x14ac:dyDescent="0.55000000000000004">
      <c r="A8" s="47">
        <v>2</v>
      </c>
      <c r="B8" s="43" t="s">
        <v>69</v>
      </c>
      <c r="C8" s="44">
        <v>433000</v>
      </c>
      <c r="D8" s="51">
        <v>407100</v>
      </c>
      <c r="E8" s="42" t="s">
        <v>64</v>
      </c>
      <c r="F8" s="45" t="s">
        <v>261</v>
      </c>
      <c r="G8" s="45" t="s">
        <v>261</v>
      </c>
      <c r="H8" s="52" t="s">
        <v>65</v>
      </c>
      <c r="I8" s="52" t="s">
        <v>264</v>
      </c>
    </row>
    <row r="9" spans="1:9" ht="75" x14ac:dyDescent="0.55000000000000004">
      <c r="A9" s="47">
        <v>3</v>
      </c>
      <c r="B9" s="43" t="s">
        <v>70</v>
      </c>
      <c r="C9" s="44">
        <v>9750</v>
      </c>
      <c r="D9" s="44">
        <v>9750</v>
      </c>
      <c r="E9" s="42" t="s">
        <v>64</v>
      </c>
      <c r="F9" s="45" t="s">
        <v>262</v>
      </c>
      <c r="G9" s="45" t="s">
        <v>262</v>
      </c>
      <c r="H9" s="52" t="s">
        <v>65</v>
      </c>
      <c r="I9" s="52" t="s">
        <v>265</v>
      </c>
    </row>
    <row r="10" spans="1:9" x14ac:dyDescent="0.55000000000000004">
      <c r="C10" s="81">
        <f>SUM(C7:C9)</f>
        <v>481750</v>
      </c>
    </row>
    <row r="25" spans="5:5" x14ac:dyDescent="0.55000000000000004">
      <c r="E25" s="75">
        <f>COUNTIF(E7:E24, "เฉพาะเจาะจง")</f>
        <v>3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A1219-4294-4893-A954-7774CA4FD779}">
  <sheetPr>
    <tabColor indexed="12"/>
  </sheetPr>
  <dimension ref="A1:I25"/>
  <sheetViews>
    <sheetView view="pageBreakPreview" zoomScaleNormal="100" zoomScaleSheetLayoutView="100" workbookViewId="0">
      <selection activeCell="I8" sqref="I8"/>
    </sheetView>
  </sheetViews>
  <sheetFormatPr defaultRowHeight="23.25" x14ac:dyDescent="0.55000000000000004"/>
  <cols>
    <col min="1" max="1" width="7.28515625" style="1" customWidth="1"/>
    <col min="2" max="2" width="24.140625" style="6" customWidth="1"/>
    <col min="3" max="3" width="12.5703125" style="6" customWidth="1"/>
    <col min="4" max="4" width="11.5703125" style="7" customWidth="1"/>
    <col min="5" max="5" width="13.5703125" style="8" bestFit="1" customWidth="1"/>
    <col min="6" max="6" width="21.5703125" style="7" customWidth="1"/>
    <col min="7" max="7" width="20.42578125" style="7" customWidth="1"/>
    <col min="8" max="8" width="26.28515625" style="8" customWidth="1"/>
    <col min="9" max="9" width="20" style="2" customWidth="1"/>
    <col min="10" max="16384" width="9.140625" style="2"/>
  </cols>
  <sheetData>
    <row r="1" spans="1:9" x14ac:dyDescent="0.55000000000000004">
      <c r="A1" s="30"/>
      <c r="B1" s="31"/>
      <c r="C1" s="31"/>
      <c r="D1" s="32"/>
      <c r="E1" s="30"/>
      <c r="F1" s="32"/>
      <c r="G1" s="32"/>
      <c r="H1" s="33"/>
      <c r="I1" s="34" t="s">
        <v>12</v>
      </c>
    </row>
    <row r="2" spans="1:9" x14ac:dyDescent="0.55000000000000004">
      <c r="A2" s="95" t="s">
        <v>74</v>
      </c>
      <c r="B2" s="95"/>
      <c r="C2" s="95"/>
      <c r="D2" s="95"/>
      <c r="E2" s="95"/>
      <c r="F2" s="95"/>
      <c r="G2" s="95"/>
      <c r="H2" s="95"/>
      <c r="I2" s="95"/>
    </row>
    <row r="3" spans="1:9" x14ac:dyDescent="0.55000000000000004">
      <c r="A3" s="95" t="s">
        <v>72</v>
      </c>
      <c r="B3" s="95"/>
      <c r="C3" s="95"/>
      <c r="D3" s="95"/>
      <c r="E3" s="95"/>
      <c r="F3" s="95"/>
      <c r="G3" s="95"/>
      <c r="H3" s="95"/>
      <c r="I3" s="95"/>
    </row>
    <row r="4" spans="1:9" x14ac:dyDescent="0.55000000000000004">
      <c r="A4" s="96" t="s">
        <v>73</v>
      </c>
      <c r="B4" s="96"/>
      <c r="C4" s="96"/>
      <c r="D4" s="96"/>
      <c r="E4" s="96"/>
      <c r="F4" s="96"/>
      <c r="G4" s="96"/>
      <c r="H4" s="96"/>
      <c r="I4" s="96"/>
    </row>
    <row r="5" spans="1:9" x14ac:dyDescent="0.55000000000000004">
      <c r="A5" s="35" t="s">
        <v>3</v>
      </c>
      <c r="B5" s="35" t="s">
        <v>7</v>
      </c>
      <c r="C5" s="35" t="s">
        <v>26</v>
      </c>
      <c r="D5" s="36" t="s">
        <v>9</v>
      </c>
      <c r="E5" s="35" t="s">
        <v>10</v>
      </c>
      <c r="F5" s="37" t="s">
        <v>25</v>
      </c>
      <c r="G5" s="37" t="s">
        <v>0</v>
      </c>
      <c r="H5" s="35" t="s">
        <v>1</v>
      </c>
      <c r="I5" s="38" t="s">
        <v>4</v>
      </c>
    </row>
    <row r="6" spans="1:9" x14ac:dyDescent="0.55000000000000004">
      <c r="A6" s="39"/>
      <c r="B6" s="39"/>
      <c r="C6" s="39" t="s">
        <v>27</v>
      </c>
      <c r="D6" s="40" t="s">
        <v>8</v>
      </c>
      <c r="E6" s="39"/>
      <c r="F6" s="40" t="s">
        <v>24</v>
      </c>
      <c r="G6" s="40" t="s">
        <v>11</v>
      </c>
      <c r="H6" s="39" t="s">
        <v>2</v>
      </c>
      <c r="I6" s="41" t="s">
        <v>5</v>
      </c>
    </row>
    <row r="7" spans="1:9" ht="37.5" x14ac:dyDescent="0.55000000000000004">
      <c r="A7" s="42">
        <v>1</v>
      </c>
      <c r="B7" s="46" t="s">
        <v>71</v>
      </c>
      <c r="C7" s="44">
        <v>35000</v>
      </c>
      <c r="D7" s="44">
        <v>35000</v>
      </c>
      <c r="E7" s="42" t="s">
        <v>64</v>
      </c>
      <c r="F7" s="45" t="s">
        <v>266</v>
      </c>
      <c r="G7" s="45" t="s">
        <v>267</v>
      </c>
      <c r="H7" s="42" t="s">
        <v>65</v>
      </c>
      <c r="I7" s="52" t="s">
        <v>271</v>
      </c>
    </row>
    <row r="8" spans="1:9" ht="93.75" x14ac:dyDescent="0.55000000000000004">
      <c r="A8" s="42">
        <v>2</v>
      </c>
      <c r="B8" s="43" t="s">
        <v>75</v>
      </c>
      <c r="C8" s="44">
        <v>43100</v>
      </c>
      <c r="D8" s="44">
        <v>43100</v>
      </c>
      <c r="E8" s="42" t="s">
        <v>64</v>
      </c>
      <c r="F8" s="45" t="s">
        <v>268</v>
      </c>
      <c r="G8" s="45" t="s">
        <v>269</v>
      </c>
      <c r="H8" s="42" t="s">
        <v>65</v>
      </c>
      <c r="I8" s="52" t="s">
        <v>270</v>
      </c>
    </row>
    <row r="9" spans="1:9" x14ac:dyDescent="0.55000000000000004">
      <c r="C9" s="83">
        <f>SUM(C7:C8)</f>
        <v>78100</v>
      </c>
    </row>
    <row r="25" spans="5:5" x14ac:dyDescent="0.55000000000000004">
      <c r="E25" s="75">
        <f>COUNTIF(E7:E24, "เฉพาะเจาะจง")</f>
        <v>2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631BC-F5FF-465B-92DF-4DA9E73D365B}">
  <sheetPr>
    <tabColor indexed="12"/>
  </sheetPr>
  <dimension ref="A1:I25"/>
  <sheetViews>
    <sheetView view="pageBreakPreview" topLeftCell="A11" zoomScaleNormal="100" zoomScaleSheetLayoutView="100" workbookViewId="0">
      <selection activeCell="I18" sqref="I18"/>
    </sheetView>
  </sheetViews>
  <sheetFormatPr defaultRowHeight="23.25" x14ac:dyDescent="0.55000000000000004"/>
  <cols>
    <col min="1" max="1" width="7.28515625" style="69" customWidth="1"/>
    <col min="2" max="2" width="24.140625" style="70" customWidth="1"/>
    <col min="3" max="3" width="16.42578125" style="70" customWidth="1"/>
    <col min="4" max="4" width="15.7109375" style="71" customWidth="1"/>
    <col min="5" max="5" width="13.42578125" style="72" customWidth="1"/>
    <col min="6" max="6" width="22.140625" style="71" customWidth="1"/>
    <col min="7" max="7" width="21.85546875" style="71" customWidth="1"/>
    <col min="8" max="8" width="19.7109375" style="72" customWidth="1"/>
    <col min="9" max="9" width="20" style="67" customWidth="1"/>
    <col min="10" max="16384" width="9.140625" style="67"/>
  </cols>
  <sheetData>
    <row r="1" spans="1:9" x14ac:dyDescent="0.55000000000000004">
      <c r="A1" s="30"/>
      <c r="B1" s="31"/>
      <c r="C1" s="31"/>
      <c r="D1" s="32"/>
      <c r="E1" s="30"/>
      <c r="F1" s="32"/>
      <c r="G1" s="32"/>
      <c r="H1" s="33"/>
      <c r="I1" s="34" t="s">
        <v>12</v>
      </c>
    </row>
    <row r="2" spans="1:9" x14ac:dyDescent="0.55000000000000004">
      <c r="A2" s="95" t="s">
        <v>53</v>
      </c>
      <c r="B2" s="95"/>
      <c r="C2" s="95"/>
      <c r="D2" s="95"/>
      <c r="E2" s="95"/>
      <c r="F2" s="95"/>
      <c r="G2" s="95"/>
      <c r="H2" s="95"/>
      <c r="I2" s="95"/>
    </row>
    <row r="3" spans="1:9" x14ac:dyDescent="0.55000000000000004">
      <c r="A3" s="95" t="s">
        <v>61</v>
      </c>
      <c r="B3" s="95"/>
      <c r="C3" s="95"/>
      <c r="D3" s="95"/>
      <c r="E3" s="95"/>
      <c r="F3" s="95"/>
      <c r="G3" s="95"/>
      <c r="H3" s="95"/>
      <c r="I3" s="95"/>
    </row>
    <row r="4" spans="1:9" ht="24" x14ac:dyDescent="0.55000000000000004">
      <c r="A4" s="96" t="s">
        <v>272</v>
      </c>
      <c r="B4" s="96"/>
      <c r="C4" s="96"/>
      <c r="D4" s="96"/>
      <c r="E4" s="96"/>
      <c r="F4" s="96"/>
      <c r="G4" s="96"/>
      <c r="H4" s="96"/>
      <c r="I4" s="96"/>
    </row>
    <row r="5" spans="1:9" x14ac:dyDescent="0.55000000000000004">
      <c r="A5" s="35" t="s">
        <v>3</v>
      </c>
      <c r="B5" s="35" t="s">
        <v>7</v>
      </c>
      <c r="C5" s="35" t="s">
        <v>26</v>
      </c>
      <c r="D5" s="36" t="s">
        <v>9</v>
      </c>
      <c r="E5" s="35" t="s">
        <v>10</v>
      </c>
      <c r="F5" s="37" t="s">
        <v>25</v>
      </c>
      <c r="G5" s="37" t="s">
        <v>0</v>
      </c>
      <c r="H5" s="35" t="s">
        <v>1</v>
      </c>
      <c r="I5" s="38" t="s">
        <v>4</v>
      </c>
    </row>
    <row r="6" spans="1:9" x14ac:dyDescent="0.55000000000000004">
      <c r="A6" s="39"/>
      <c r="B6" s="39"/>
      <c r="C6" s="39" t="s">
        <v>27</v>
      </c>
      <c r="D6" s="40" t="s">
        <v>8</v>
      </c>
      <c r="E6" s="39"/>
      <c r="F6" s="40" t="s">
        <v>24</v>
      </c>
      <c r="G6" s="40" t="s">
        <v>11</v>
      </c>
      <c r="H6" s="39" t="s">
        <v>2</v>
      </c>
      <c r="I6" s="41" t="s">
        <v>5</v>
      </c>
    </row>
    <row r="7" spans="1:9" ht="75" x14ac:dyDescent="0.55000000000000004">
      <c r="A7" s="42">
        <v>1</v>
      </c>
      <c r="B7" s="43" t="s">
        <v>76</v>
      </c>
      <c r="C7" s="44">
        <v>46050</v>
      </c>
      <c r="D7" s="73">
        <v>46050</v>
      </c>
      <c r="E7" s="42" t="s">
        <v>64</v>
      </c>
      <c r="F7" s="45" t="s">
        <v>273</v>
      </c>
      <c r="G7" s="45" t="s">
        <v>273</v>
      </c>
      <c r="H7" s="52" t="s">
        <v>65</v>
      </c>
      <c r="I7" s="52" t="s">
        <v>285</v>
      </c>
    </row>
    <row r="8" spans="1:9" ht="75" x14ac:dyDescent="0.55000000000000004">
      <c r="A8" s="42">
        <v>2</v>
      </c>
      <c r="B8" s="43" t="s">
        <v>77</v>
      </c>
      <c r="C8" s="44">
        <v>29500</v>
      </c>
      <c r="D8" s="73">
        <v>29500</v>
      </c>
      <c r="E8" s="42" t="s">
        <v>64</v>
      </c>
      <c r="F8" s="45" t="s">
        <v>274</v>
      </c>
      <c r="G8" s="45" t="s">
        <v>274</v>
      </c>
      <c r="H8" s="52" t="s">
        <v>65</v>
      </c>
      <c r="I8" s="52" t="s">
        <v>286</v>
      </c>
    </row>
    <row r="9" spans="1:9" ht="37.5" x14ac:dyDescent="0.55000000000000004">
      <c r="A9" s="42">
        <v>3</v>
      </c>
      <c r="B9" s="43" t="s">
        <v>78</v>
      </c>
      <c r="C9" s="44">
        <v>52915</v>
      </c>
      <c r="D9" s="73">
        <v>52915</v>
      </c>
      <c r="E9" s="42" t="s">
        <v>64</v>
      </c>
      <c r="F9" s="45" t="s">
        <v>275</v>
      </c>
      <c r="G9" s="45" t="s">
        <v>275</v>
      </c>
      <c r="H9" s="52" t="s">
        <v>65</v>
      </c>
      <c r="I9" s="52" t="s">
        <v>287</v>
      </c>
    </row>
    <row r="10" spans="1:9" ht="56.25" x14ac:dyDescent="0.55000000000000004">
      <c r="A10" s="42">
        <v>4</v>
      </c>
      <c r="B10" s="43" t="s">
        <v>79</v>
      </c>
      <c r="C10" s="44">
        <v>135900</v>
      </c>
      <c r="D10" s="73">
        <v>135900</v>
      </c>
      <c r="E10" s="42" t="s">
        <v>64</v>
      </c>
      <c r="F10" s="45" t="s">
        <v>276</v>
      </c>
      <c r="G10" s="45" t="s">
        <v>276</v>
      </c>
      <c r="H10" s="52" t="s">
        <v>65</v>
      </c>
      <c r="I10" s="52" t="s">
        <v>288</v>
      </c>
    </row>
    <row r="11" spans="1:9" ht="56.25" x14ac:dyDescent="0.55000000000000004">
      <c r="A11" s="42">
        <v>5</v>
      </c>
      <c r="B11" s="43" t="s">
        <v>80</v>
      </c>
      <c r="C11" s="44">
        <v>65000</v>
      </c>
      <c r="D11" s="73">
        <v>65000</v>
      </c>
      <c r="E11" s="42" t="s">
        <v>64</v>
      </c>
      <c r="F11" s="45" t="s">
        <v>277</v>
      </c>
      <c r="G11" s="45" t="s">
        <v>277</v>
      </c>
      <c r="H11" s="52" t="s">
        <v>65</v>
      </c>
      <c r="I11" s="52" t="s">
        <v>289</v>
      </c>
    </row>
    <row r="12" spans="1:9" ht="37.5" x14ac:dyDescent="0.55000000000000004">
      <c r="A12" s="42">
        <v>6</v>
      </c>
      <c r="B12" s="43" t="s">
        <v>81</v>
      </c>
      <c r="C12" s="44">
        <v>63000</v>
      </c>
      <c r="D12" s="73">
        <v>63000</v>
      </c>
      <c r="E12" s="42" t="s">
        <v>64</v>
      </c>
      <c r="F12" s="45" t="s">
        <v>278</v>
      </c>
      <c r="G12" s="45" t="s">
        <v>278</v>
      </c>
      <c r="H12" s="52" t="s">
        <v>65</v>
      </c>
      <c r="I12" s="52" t="s">
        <v>290</v>
      </c>
    </row>
    <row r="13" spans="1:9" ht="37.5" x14ac:dyDescent="0.55000000000000004">
      <c r="A13" s="42">
        <v>7</v>
      </c>
      <c r="B13" s="46" t="s">
        <v>82</v>
      </c>
      <c r="C13" s="44">
        <v>30000</v>
      </c>
      <c r="D13" s="68">
        <v>2718</v>
      </c>
      <c r="E13" s="42" t="s">
        <v>64</v>
      </c>
      <c r="F13" s="45" t="s">
        <v>279</v>
      </c>
      <c r="G13" s="45" t="s">
        <v>279</v>
      </c>
      <c r="H13" s="52" t="s">
        <v>65</v>
      </c>
      <c r="I13" s="52" t="s">
        <v>291</v>
      </c>
    </row>
    <row r="14" spans="1:9" ht="75" x14ac:dyDescent="0.55000000000000004">
      <c r="A14" s="42">
        <v>8</v>
      </c>
      <c r="B14" s="43" t="s">
        <v>83</v>
      </c>
      <c r="C14" s="44">
        <v>424280</v>
      </c>
      <c r="D14" s="73">
        <v>424280</v>
      </c>
      <c r="E14" s="42" t="s">
        <v>64</v>
      </c>
      <c r="F14" s="45" t="s">
        <v>280</v>
      </c>
      <c r="G14" s="45" t="s">
        <v>280</v>
      </c>
      <c r="H14" s="52" t="s">
        <v>65</v>
      </c>
      <c r="I14" s="52" t="s">
        <v>292</v>
      </c>
    </row>
    <row r="15" spans="1:9" ht="37.5" x14ac:dyDescent="0.55000000000000004">
      <c r="A15" s="42">
        <v>9</v>
      </c>
      <c r="B15" s="43" t="s">
        <v>84</v>
      </c>
      <c r="C15" s="44">
        <v>282090</v>
      </c>
      <c r="D15" s="73">
        <v>282189.74</v>
      </c>
      <c r="E15" s="42" t="s">
        <v>64</v>
      </c>
      <c r="F15" s="45" t="s">
        <v>281</v>
      </c>
      <c r="G15" s="45" t="s">
        <v>281</v>
      </c>
      <c r="H15" s="52" t="s">
        <v>65</v>
      </c>
      <c r="I15" s="52" t="s">
        <v>293</v>
      </c>
    </row>
    <row r="16" spans="1:9" ht="56.25" x14ac:dyDescent="0.55000000000000004">
      <c r="A16" s="42">
        <v>10</v>
      </c>
      <c r="B16" s="43" t="s">
        <v>85</v>
      </c>
      <c r="C16" s="44">
        <v>222160</v>
      </c>
      <c r="D16" s="68">
        <v>222061.55</v>
      </c>
      <c r="E16" s="42" t="s">
        <v>64</v>
      </c>
      <c r="F16" s="45" t="s">
        <v>282</v>
      </c>
      <c r="G16" s="45" t="s">
        <v>282</v>
      </c>
      <c r="H16" s="52" t="s">
        <v>65</v>
      </c>
      <c r="I16" s="52" t="s">
        <v>294</v>
      </c>
    </row>
    <row r="17" spans="1:9" ht="37.5" x14ac:dyDescent="0.55000000000000004">
      <c r="A17" s="42">
        <v>11</v>
      </c>
      <c r="B17" s="43" t="s">
        <v>86</v>
      </c>
      <c r="C17" s="44">
        <v>419850</v>
      </c>
      <c r="D17" s="68">
        <v>419341.2</v>
      </c>
      <c r="E17" s="42" t="s">
        <v>64</v>
      </c>
      <c r="F17" s="45" t="s">
        <v>283</v>
      </c>
      <c r="G17" s="45" t="s">
        <v>283</v>
      </c>
      <c r="H17" s="52" t="s">
        <v>65</v>
      </c>
      <c r="I17" s="52" t="s">
        <v>295</v>
      </c>
    </row>
    <row r="18" spans="1:9" ht="37.5" x14ac:dyDescent="0.55000000000000004">
      <c r="A18" s="42">
        <v>12</v>
      </c>
      <c r="B18" s="43" t="s">
        <v>87</v>
      </c>
      <c r="C18" s="44">
        <v>424500</v>
      </c>
      <c r="D18" s="68">
        <v>424280.06</v>
      </c>
      <c r="E18" s="42" t="s">
        <v>64</v>
      </c>
      <c r="F18" s="45" t="s">
        <v>284</v>
      </c>
      <c r="G18" s="45" t="s">
        <v>284</v>
      </c>
      <c r="H18" s="52" t="s">
        <v>65</v>
      </c>
      <c r="I18" s="52" t="s">
        <v>296</v>
      </c>
    </row>
    <row r="19" spans="1:9" x14ac:dyDescent="0.55000000000000004">
      <c r="C19" s="82">
        <f>SUM(C7:C18)</f>
        <v>2195245</v>
      </c>
    </row>
    <row r="25" spans="1:9" x14ac:dyDescent="0.55000000000000004">
      <c r="E25" s="75">
        <f>COUNTIF(E7:E24, "เฉพาะเจาะจง")</f>
        <v>12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F2AD5-53E6-43F3-B424-0F662344308B}">
  <sheetPr>
    <tabColor indexed="12"/>
  </sheetPr>
  <dimension ref="A1:I25"/>
  <sheetViews>
    <sheetView view="pageBreakPreview" topLeftCell="A2" zoomScaleNormal="100" zoomScaleSheetLayoutView="100" workbookViewId="0">
      <selection activeCell="I8" sqref="I8"/>
    </sheetView>
  </sheetViews>
  <sheetFormatPr defaultRowHeight="23.25" x14ac:dyDescent="0.55000000000000004"/>
  <cols>
    <col min="1" max="1" width="6.5703125" style="1" customWidth="1"/>
    <col min="2" max="2" width="24.140625" style="6" customWidth="1"/>
    <col min="3" max="3" width="12.7109375" style="6" customWidth="1"/>
    <col min="4" max="4" width="12.7109375" style="7" customWidth="1"/>
    <col min="5" max="5" width="12" style="8" customWidth="1"/>
    <col min="6" max="6" width="20.7109375" style="7" customWidth="1"/>
    <col min="7" max="7" width="23.5703125" style="7" customWidth="1"/>
    <col min="8" max="8" width="21.140625" style="8" customWidth="1"/>
    <col min="9" max="9" width="20" style="2" customWidth="1"/>
    <col min="10" max="16384" width="9.140625" style="2"/>
  </cols>
  <sheetData>
    <row r="1" spans="1:9" x14ac:dyDescent="0.55000000000000004">
      <c r="A1" s="30"/>
      <c r="B1" s="31"/>
      <c r="C1" s="31"/>
      <c r="D1" s="32"/>
      <c r="E1" s="30"/>
      <c r="F1" s="32"/>
      <c r="G1" s="32"/>
      <c r="H1" s="33"/>
      <c r="I1" s="34" t="s">
        <v>12</v>
      </c>
    </row>
    <row r="2" spans="1:9" x14ac:dyDescent="0.55000000000000004">
      <c r="A2" s="95" t="s">
        <v>54</v>
      </c>
      <c r="B2" s="95"/>
      <c r="C2" s="95"/>
      <c r="D2" s="95"/>
      <c r="E2" s="95"/>
      <c r="F2" s="95"/>
      <c r="G2" s="95"/>
      <c r="H2" s="95"/>
      <c r="I2" s="95"/>
    </row>
    <row r="3" spans="1:9" x14ac:dyDescent="0.55000000000000004">
      <c r="A3" s="95" t="s">
        <v>61</v>
      </c>
      <c r="B3" s="95"/>
      <c r="C3" s="95"/>
      <c r="D3" s="95"/>
      <c r="E3" s="95"/>
      <c r="F3" s="95"/>
      <c r="G3" s="95"/>
      <c r="H3" s="95"/>
      <c r="I3" s="95"/>
    </row>
    <row r="4" spans="1:9" ht="24" x14ac:dyDescent="0.55000000000000004">
      <c r="A4" s="96" t="s">
        <v>297</v>
      </c>
      <c r="B4" s="96"/>
      <c r="C4" s="96"/>
      <c r="D4" s="96"/>
      <c r="E4" s="96"/>
      <c r="F4" s="96"/>
      <c r="G4" s="96"/>
      <c r="H4" s="96"/>
      <c r="I4" s="96"/>
    </row>
    <row r="5" spans="1:9" x14ac:dyDescent="0.55000000000000004">
      <c r="A5" s="35" t="s">
        <v>3</v>
      </c>
      <c r="B5" s="35" t="s">
        <v>7</v>
      </c>
      <c r="C5" s="35" t="s">
        <v>26</v>
      </c>
      <c r="D5" s="36" t="s">
        <v>9</v>
      </c>
      <c r="E5" s="35" t="s">
        <v>10</v>
      </c>
      <c r="F5" s="37" t="s">
        <v>25</v>
      </c>
      <c r="G5" s="37" t="s">
        <v>0</v>
      </c>
      <c r="H5" s="35" t="s">
        <v>1</v>
      </c>
      <c r="I5" s="38" t="s">
        <v>4</v>
      </c>
    </row>
    <row r="6" spans="1:9" x14ac:dyDescent="0.55000000000000004">
      <c r="A6" s="39"/>
      <c r="B6" s="39"/>
      <c r="C6" s="39" t="s">
        <v>27</v>
      </c>
      <c r="D6" s="40" t="s">
        <v>8</v>
      </c>
      <c r="E6" s="39"/>
      <c r="F6" s="40" t="s">
        <v>24</v>
      </c>
      <c r="G6" s="40" t="s">
        <v>11</v>
      </c>
      <c r="H6" s="39" t="s">
        <v>2</v>
      </c>
      <c r="I6" s="41" t="s">
        <v>5</v>
      </c>
    </row>
    <row r="7" spans="1:9" ht="56.25" x14ac:dyDescent="0.55000000000000004">
      <c r="A7" s="42">
        <v>1</v>
      </c>
      <c r="B7" s="43" t="s">
        <v>88</v>
      </c>
      <c r="C7" s="44">
        <v>189000</v>
      </c>
      <c r="D7" s="51">
        <v>189000</v>
      </c>
      <c r="E7" s="42" t="s">
        <v>64</v>
      </c>
      <c r="F7" s="45" t="s">
        <v>298</v>
      </c>
      <c r="G7" s="45" t="s">
        <v>298</v>
      </c>
      <c r="H7" s="52" t="s">
        <v>65</v>
      </c>
      <c r="I7" s="52" t="s">
        <v>315</v>
      </c>
    </row>
    <row r="8" spans="1:9" ht="56.25" x14ac:dyDescent="0.55000000000000004">
      <c r="A8" s="42">
        <v>2</v>
      </c>
      <c r="B8" s="43" t="s">
        <v>89</v>
      </c>
      <c r="C8" s="44">
        <v>37950</v>
      </c>
      <c r="D8" s="51">
        <v>37750</v>
      </c>
      <c r="E8" s="42" t="s">
        <v>64</v>
      </c>
      <c r="F8" s="45" t="s">
        <v>299</v>
      </c>
      <c r="G8" s="45" t="s">
        <v>299</v>
      </c>
      <c r="H8" s="52" t="s">
        <v>65</v>
      </c>
      <c r="I8" s="52" t="s">
        <v>316</v>
      </c>
    </row>
    <row r="9" spans="1:9" ht="37.5" x14ac:dyDescent="0.55000000000000004">
      <c r="A9" s="42">
        <v>3</v>
      </c>
      <c r="B9" s="43" t="s">
        <v>90</v>
      </c>
      <c r="C9" s="44">
        <v>50000</v>
      </c>
      <c r="D9" s="51">
        <v>2800</v>
      </c>
      <c r="E9" s="42" t="s">
        <v>64</v>
      </c>
      <c r="F9" s="45" t="s">
        <v>300</v>
      </c>
      <c r="G9" s="45" t="s">
        <v>300</v>
      </c>
      <c r="H9" s="52" t="s">
        <v>65</v>
      </c>
      <c r="I9" s="52" t="s">
        <v>317</v>
      </c>
    </row>
    <row r="10" spans="1:9" ht="37.5" x14ac:dyDescent="0.55000000000000004">
      <c r="A10" s="42">
        <v>4</v>
      </c>
      <c r="B10" s="43" t="s">
        <v>91</v>
      </c>
      <c r="C10" s="44">
        <v>11000</v>
      </c>
      <c r="D10" s="51">
        <v>11000</v>
      </c>
      <c r="E10" s="42" t="s">
        <v>64</v>
      </c>
      <c r="F10" s="45" t="s">
        <v>301</v>
      </c>
      <c r="G10" s="45" t="s">
        <v>301</v>
      </c>
      <c r="H10" s="52" t="s">
        <v>65</v>
      </c>
      <c r="I10" s="52" t="s">
        <v>318</v>
      </c>
    </row>
    <row r="11" spans="1:9" ht="56.25" x14ac:dyDescent="0.55000000000000004">
      <c r="A11" s="42">
        <v>5</v>
      </c>
      <c r="B11" s="43" t="s">
        <v>92</v>
      </c>
      <c r="C11" s="44">
        <v>46400</v>
      </c>
      <c r="D11" s="51">
        <v>46400</v>
      </c>
      <c r="E11" s="42" t="s">
        <v>64</v>
      </c>
      <c r="F11" s="45" t="s">
        <v>302</v>
      </c>
      <c r="G11" s="45" t="s">
        <v>302</v>
      </c>
      <c r="H11" s="52" t="s">
        <v>65</v>
      </c>
      <c r="I11" s="52" t="s">
        <v>319</v>
      </c>
    </row>
    <row r="12" spans="1:9" ht="56.25" x14ac:dyDescent="0.55000000000000004">
      <c r="A12" s="42">
        <v>6</v>
      </c>
      <c r="B12" s="43" t="s">
        <v>94</v>
      </c>
      <c r="C12" s="44">
        <v>48000</v>
      </c>
      <c r="D12" s="51">
        <v>48000</v>
      </c>
      <c r="E12" s="42" t="s">
        <v>64</v>
      </c>
      <c r="F12" s="45" t="s">
        <v>303</v>
      </c>
      <c r="G12" s="45" t="s">
        <v>303</v>
      </c>
      <c r="H12" s="52" t="s">
        <v>65</v>
      </c>
      <c r="I12" s="52" t="s">
        <v>320</v>
      </c>
    </row>
    <row r="13" spans="1:9" ht="56.25" x14ac:dyDescent="0.55000000000000004">
      <c r="A13" s="42">
        <v>7</v>
      </c>
      <c r="B13" s="43" t="s">
        <v>95</v>
      </c>
      <c r="C13" s="44">
        <v>26000</v>
      </c>
      <c r="D13" s="51">
        <v>26000</v>
      </c>
      <c r="E13" s="42" t="s">
        <v>64</v>
      </c>
      <c r="F13" s="45" t="s">
        <v>304</v>
      </c>
      <c r="G13" s="45" t="s">
        <v>304</v>
      </c>
      <c r="H13" s="52" t="s">
        <v>65</v>
      </c>
      <c r="I13" s="52" t="s">
        <v>320</v>
      </c>
    </row>
    <row r="14" spans="1:9" ht="56.25" x14ac:dyDescent="0.55000000000000004">
      <c r="A14" s="42">
        <v>8</v>
      </c>
      <c r="B14" s="43" t="s">
        <v>93</v>
      </c>
      <c r="C14" s="44">
        <v>24000</v>
      </c>
      <c r="D14" s="51">
        <v>24000</v>
      </c>
      <c r="E14" s="42" t="s">
        <v>64</v>
      </c>
      <c r="F14" s="45" t="s">
        <v>305</v>
      </c>
      <c r="G14" s="45" t="s">
        <v>305</v>
      </c>
      <c r="H14" s="52" t="s">
        <v>65</v>
      </c>
      <c r="I14" s="52" t="s">
        <v>321</v>
      </c>
    </row>
    <row r="15" spans="1:9" ht="56.25" x14ac:dyDescent="0.55000000000000004">
      <c r="A15" s="42">
        <v>9</v>
      </c>
      <c r="B15" s="43" t="s">
        <v>95</v>
      </c>
      <c r="C15" s="44">
        <v>26500</v>
      </c>
      <c r="D15" s="51">
        <v>26500</v>
      </c>
      <c r="E15" s="42" t="s">
        <v>64</v>
      </c>
      <c r="F15" s="45" t="s">
        <v>306</v>
      </c>
      <c r="G15" s="45" t="s">
        <v>306</v>
      </c>
      <c r="H15" s="52" t="s">
        <v>65</v>
      </c>
      <c r="I15" s="52" t="s">
        <v>322</v>
      </c>
    </row>
    <row r="16" spans="1:9" ht="56.25" x14ac:dyDescent="0.55000000000000004">
      <c r="A16" s="42">
        <v>10</v>
      </c>
      <c r="B16" s="43" t="s">
        <v>96</v>
      </c>
      <c r="C16" s="44">
        <v>13000</v>
      </c>
      <c r="D16" s="51">
        <v>8000</v>
      </c>
      <c r="E16" s="42" t="s">
        <v>64</v>
      </c>
      <c r="F16" s="45" t="s">
        <v>307</v>
      </c>
      <c r="G16" s="45" t="s">
        <v>307</v>
      </c>
      <c r="H16" s="52" t="s">
        <v>65</v>
      </c>
      <c r="I16" s="52" t="s">
        <v>323</v>
      </c>
    </row>
    <row r="17" spans="1:9" ht="52.5" x14ac:dyDescent="0.55000000000000004">
      <c r="A17" s="42">
        <v>11</v>
      </c>
      <c r="B17" s="43" t="s">
        <v>97</v>
      </c>
      <c r="C17" s="44">
        <v>11000</v>
      </c>
      <c r="D17" s="51">
        <v>11000</v>
      </c>
      <c r="E17" s="42" t="s">
        <v>64</v>
      </c>
      <c r="F17" s="45" t="s">
        <v>301</v>
      </c>
      <c r="G17" s="45" t="s">
        <v>301</v>
      </c>
      <c r="H17" s="52" t="s">
        <v>65</v>
      </c>
      <c r="I17" s="52" t="s">
        <v>324</v>
      </c>
    </row>
    <row r="18" spans="1:9" ht="37.5" x14ac:dyDescent="0.55000000000000004">
      <c r="A18" s="42">
        <v>12</v>
      </c>
      <c r="B18" s="43" t="s">
        <v>98</v>
      </c>
      <c r="C18" s="44">
        <v>1900</v>
      </c>
      <c r="D18" s="51">
        <v>1900</v>
      </c>
      <c r="E18" s="42" t="s">
        <v>64</v>
      </c>
      <c r="F18" s="45" t="s">
        <v>308</v>
      </c>
      <c r="G18" s="45" t="s">
        <v>308</v>
      </c>
      <c r="H18" s="52" t="s">
        <v>65</v>
      </c>
      <c r="I18" s="52" t="s">
        <v>325</v>
      </c>
    </row>
    <row r="19" spans="1:9" ht="37.5" x14ac:dyDescent="0.55000000000000004">
      <c r="A19" s="42">
        <v>13</v>
      </c>
      <c r="B19" s="43" t="s">
        <v>99</v>
      </c>
      <c r="C19" s="44">
        <v>15000</v>
      </c>
      <c r="D19" s="51">
        <v>15000</v>
      </c>
      <c r="E19" s="42" t="s">
        <v>64</v>
      </c>
      <c r="F19" s="45" t="s">
        <v>309</v>
      </c>
      <c r="G19" s="45" t="s">
        <v>309</v>
      </c>
      <c r="H19" s="52" t="s">
        <v>65</v>
      </c>
      <c r="I19" s="52" t="s">
        <v>326</v>
      </c>
    </row>
    <row r="20" spans="1:9" ht="37.5" x14ac:dyDescent="0.55000000000000004">
      <c r="A20" s="42">
        <v>14</v>
      </c>
      <c r="B20" s="46" t="s">
        <v>100</v>
      </c>
      <c r="C20" s="44">
        <v>10000</v>
      </c>
      <c r="D20" s="51">
        <v>10000</v>
      </c>
      <c r="E20" s="42" t="s">
        <v>64</v>
      </c>
      <c r="F20" s="45" t="s">
        <v>310</v>
      </c>
      <c r="G20" s="45" t="s">
        <v>310</v>
      </c>
      <c r="H20" s="52" t="s">
        <v>65</v>
      </c>
      <c r="I20" s="52" t="s">
        <v>327</v>
      </c>
    </row>
    <row r="21" spans="1:9" ht="37.5" x14ac:dyDescent="0.55000000000000004">
      <c r="A21" s="42">
        <v>15</v>
      </c>
      <c r="B21" s="43" t="s">
        <v>101</v>
      </c>
      <c r="C21" s="44">
        <v>72000</v>
      </c>
      <c r="D21" s="51">
        <v>72000</v>
      </c>
      <c r="E21" s="42" t="s">
        <v>64</v>
      </c>
      <c r="F21" s="45" t="s">
        <v>311</v>
      </c>
      <c r="G21" s="45" t="s">
        <v>311</v>
      </c>
      <c r="H21" s="52" t="s">
        <v>65</v>
      </c>
      <c r="I21" s="52" t="s">
        <v>328</v>
      </c>
    </row>
    <row r="22" spans="1:9" ht="37.5" x14ac:dyDescent="0.55000000000000004">
      <c r="A22" s="42">
        <v>16</v>
      </c>
      <c r="B22" s="43" t="s">
        <v>102</v>
      </c>
      <c r="C22" s="44">
        <v>18000</v>
      </c>
      <c r="D22" s="51">
        <v>18000</v>
      </c>
      <c r="E22" s="42" t="s">
        <v>64</v>
      </c>
      <c r="F22" s="45" t="s">
        <v>312</v>
      </c>
      <c r="G22" s="45" t="s">
        <v>312</v>
      </c>
      <c r="H22" s="52" t="s">
        <v>65</v>
      </c>
      <c r="I22" s="52" t="s">
        <v>329</v>
      </c>
    </row>
    <row r="23" spans="1:9" ht="37.5" x14ac:dyDescent="0.55000000000000004">
      <c r="A23" s="42">
        <v>17</v>
      </c>
      <c r="B23" s="46" t="s">
        <v>103</v>
      </c>
      <c r="C23" s="44">
        <v>9275</v>
      </c>
      <c r="D23" s="51">
        <v>9275</v>
      </c>
      <c r="E23" s="42" t="s">
        <v>64</v>
      </c>
      <c r="F23" s="45" t="s">
        <v>313</v>
      </c>
      <c r="G23" s="45" t="s">
        <v>313</v>
      </c>
      <c r="H23" s="52" t="s">
        <v>65</v>
      </c>
      <c r="I23" s="52" t="s">
        <v>330</v>
      </c>
    </row>
    <row r="24" spans="1:9" ht="75" x14ac:dyDescent="0.55000000000000004">
      <c r="A24" s="42">
        <v>18</v>
      </c>
      <c r="B24" s="43" t="s">
        <v>104</v>
      </c>
      <c r="C24" s="44">
        <v>1200</v>
      </c>
      <c r="D24" s="51">
        <v>1200</v>
      </c>
      <c r="E24" s="42" t="s">
        <v>64</v>
      </c>
      <c r="F24" s="45" t="s">
        <v>314</v>
      </c>
      <c r="G24" s="45" t="s">
        <v>314</v>
      </c>
      <c r="H24" s="52" t="s">
        <v>65</v>
      </c>
      <c r="I24" s="52" t="s">
        <v>331</v>
      </c>
    </row>
    <row r="25" spans="1:9" x14ac:dyDescent="0.55000000000000004">
      <c r="C25" s="81">
        <f>SUM(C7:C24)</f>
        <v>610225</v>
      </c>
      <c r="E25" s="75">
        <f>COUNTIF(E7:E24, "เฉพาะเจาะจง")</f>
        <v>18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CD03B-17DA-4DDB-9E90-94C0E0339DC2}">
  <sheetPr>
    <tabColor indexed="12"/>
  </sheetPr>
  <dimension ref="A1:I25"/>
  <sheetViews>
    <sheetView view="pageBreakPreview" zoomScaleNormal="85" zoomScaleSheetLayoutView="100" workbookViewId="0">
      <selection activeCell="I7" sqref="I7:I8"/>
    </sheetView>
  </sheetViews>
  <sheetFormatPr defaultRowHeight="23.25" x14ac:dyDescent="0.55000000000000004"/>
  <cols>
    <col min="1" max="1" width="7.28515625" style="1" customWidth="1"/>
    <col min="2" max="2" width="24.140625" style="6" customWidth="1"/>
    <col min="3" max="3" width="13.28515625" style="6" customWidth="1"/>
    <col min="4" max="4" width="11" style="7" customWidth="1"/>
    <col min="5" max="5" width="11.140625" style="8" customWidth="1"/>
    <col min="6" max="6" width="21.28515625" style="7" customWidth="1"/>
    <col min="7" max="7" width="22.42578125" style="7" customWidth="1"/>
    <col min="8" max="8" width="19.7109375" style="8" customWidth="1"/>
    <col min="9" max="9" width="20" style="2" customWidth="1"/>
    <col min="10" max="16384" width="9.140625" style="2"/>
  </cols>
  <sheetData>
    <row r="1" spans="1:9" x14ac:dyDescent="0.55000000000000004">
      <c r="A1" s="30"/>
      <c r="B1" s="31"/>
      <c r="C1" s="31"/>
      <c r="D1" s="32"/>
      <c r="E1" s="30"/>
      <c r="F1" s="32"/>
      <c r="G1" s="32"/>
      <c r="H1" s="33"/>
      <c r="I1" s="34" t="s">
        <v>12</v>
      </c>
    </row>
    <row r="2" spans="1:9" x14ac:dyDescent="0.55000000000000004">
      <c r="A2" s="95" t="s">
        <v>37</v>
      </c>
      <c r="B2" s="95"/>
      <c r="C2" s="95"/>
      <c r="D2" s="95"/>
      <c r="E2" s="95"/>
      <c r="F2" s="95"/>
      <c r="G2" s="95"/>
      <c r="H2" s="95"/>
      <c r="I2" s="95"/>
    </row>
    <row r="3" spans="1:9" x14ac:dyDescent="0.55000000000000004">
      <c r="A3" s="95" t="s">
        <v>61</v>
      </c>
      <c r="B3" s="95"/>
      <c r="C3" s="95"/>
      <c r="D3" s="95"/>
      <c r="E3" s="95"/>
      <c r="F3" s="95"/>
      <c r="G3" s="95"/>
      <c r="H3" s="95"/>
      <c r="I3" s="95"/>
    </row>
    <row r="4" spans="1:9" ht="24" x14ac:dyDescent="0.55000000000000004">
      <c r="A4" s="96" t="s">
        <v>332</v>
      </c>
      <c r="B4" s="96"/>
      <c r="C4" s="96"/>
      <c r="D4" s="96"/>
      <c r="E4" s="96"/>
      <c r="F4" s="96"/>
      <c r="G4" s="96"/>
      <c r="H4" s="96"/>
      <c r="I4" s="96"/>
    </row>
    <row r="5" spans="1:9" x14ac:dyDescent="0.55000000000000004">
      <c r="A5" s="35" t="s">
        <v>3</v>
      </c>
      <c r="B5" s="35" t="s">
        <v>7</v>
      </c>
      <c r="C5" s="35" t="s">
        <v>26</v>
      </c>
      <c r="D5" s="36" t="s">
        <v>9</v>
      </c>
      <c r="E5" s="35" t="s">
        <v>10</v>
      </c>
      <c r="F5" s="37" t="s">
        <v>25</v>
      </c>
      <c r="G5" s="37" t="s">
        <v>0</v>
      </c>
      <c r="H5" s="35" t="s">
        <v>1</v>
      </c>
      <c r="I5" s="38" t="s">
        <v>4</v>
      </c>
    </row>
    <row r="6" spans="1:9" x14ac:dyDescent="0.55000000000000004">
      <c r="A6" s="39"/>
      <c r="B6" s="39"/>
      <c r="C6" s="39" t="s">
        <v>27</v>
      </c>
      <c r="D6" s="40" t="s">
        <v>8</v>
      </c>
      <c r="E6" s="39"/>
      <c r="F6" s="40" t="s">
        <v>24</v>
      </c>
      <c r="G6" s="40" t="s">
        <v>11</v>
      </c>
      <c r="H6" s="39" t="s">
        <v>2</v>
      </c>
      <c r="I6" s="41" t="s">
        <v>5</v>
      </c>
    </row>
    <row r="7" spans="1:9" ht="56.25" x14ac:dyDescent="0.55000000000000004">
      <c r="A7" s="42">
        <v>1</v>
      </c>
      <c r="B7" s="43" t="s">
        <v>105</v>
      </c>
      <c r="C7" s="44">
        <v>90000</v>
      </c>
      <c r="D7" s="51">
        <v>52479</v>
      </c>
      <c r="E7" s="42" t="s">
        <v>64</v>
      </c>
      <c r="F7" s="45" t="s">
        <v>333</v>
      </c>
      <c r="G7" s="45" t="s">
        <v>333</v>
      </c>
      <c r="H7" s="52" t="s">
        <v>65</v>
      </c>
      <c r="I7" s="52" t="s">
        <v>335</v>
      </c>
    </row>
    <row r="8" spans="1:9" ht="37.5" x14ac:dyDescent="0.55000000000000004">
      <c r="A8" s="42">
        <v>2</v>
      </c>
      <c r="B8" s="43" t="s">
        <v>106</v>
      </c>
      <c r="C8" s="44">
        <v>48930</v>
      </c>
      <c r="D8" s="51">
        <v>48930</v>
      </c>
      <c r="E8" s="42" t="s">
        <v>64</v>
      </c>
      <c r="F8" s="45" t="s">
        <v>334</v>
      </c>
      <c r="G8" s="45" t="s">
        <v>334</v>
      </c>
      <c r="H8" s="52" t="s">
        <v>65</v>
      </c>
      <c r="I8" s="52" t="s">
        <v>336</v>
      </c>
    </row>
    <row r="9" spans="1:9" x14ac:dyDescent="0.55000000000000004">
      <c r="C9" s="83">
        <f>SUM(C7:C8)</f>
        <v>138930</v>
      </c>
    </row>
    <row r="25" spans="5:5" x14ac:dyDescent="0.55000000000000004">
      <c r="E25" s="75">
        <f>COUNTIF(E7:E24, "เฉพาะเจาะจง")</f>
        <v>2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44ABB-D704-4C25-BBE3-FD4387C84213}">
  <sheetPr>
    <tabColor indexed="12"/>
  </sheetPr>
  <dimension ref="A1:I25"/>
  <sheetViews>
    <sheetView view="pageBreakPreview" zoomScaleNormal="130" zoomScaleSheetLayoutView="100" workbookViewId="0">
      <selection activeCell="K15" sqref="K15"/>
    </sheetView>
  </sheetViews>
  <sheetFormatPr defaultRowHeight="23.25" x14ac:dyDescent="0.55000000000000004"/>
  <cols>
    <col min="1" max="1" width="7.28515625" style="1" customWidth="1"/>
    <col min="2" max="2" width="24.140625" style="6" customWidth="1"/>
    <col min="3" max="3" width="14.42578125" style="6" customWidth="1"/>
    <col min="4" max="4" width="13.5703125" style="7" customWidth="1"/>
    <col min="5" max="5" width="11.5703125" style="8" customWidth="1"/>
    <col min="6" max="6" width="22.140625" style="7" customWidth="1"/>
    <col min="7" max="7" width="21.7109375" style="7" customWidth="1"/>
    <col min="8" max="8" width="17.28515625" style="8" customWidth="1"/>
    <col min="9" max="9" width="20.7109375" style="2" customWidth="1"/>
    <col min="10" max="16384" width="9.140625" style="2"/>
  </cols>
  <sheetData>
    <row r="1" spans="1:9" x14ac:dyDescent="0.55000000000000004">
      <c r="A1" s="30"/>
      <c r="B1" s="31"/>
      <c r="C1" s="31"/>
      <c r="D1" s="32"/>
      <c r="E1" s="30"/>
      <c r="F1" s="32"/>
      <c r="G1" s="32"/>
      <c r="H1" s="33"/>
      <c r="I1" s="34" t="s">
        <v>12</v>
      </c>
    </row>
    <row r="2" spans="1:9" x14ac:dyDescent="0.55000000000000004">
      <c r="A2" s="95" t="s">
        <v>55</v>
      </c>
      <c r="B2" s="95"/>
      <c r="C2" s="95"/>
      <c r="D2" s="95"/>
      <c r="E2" s="95"/>
      <c r="F2" s="95"/>
      <c r="G2" s="95"/>
      <c r="H2" s="95"/>
      <c r="I2" s="95"/>
    </row>
    <row r="3" spans="1:9" x14ac:dyDescent="0.55000000000000004">
      <c r="A3" s="95" t="s">
        <v>61</v>
      </c>
      <c r="B3" s="95"/>
      <c r="C3" s="95"/>
      <c r="D3" s="95"/>
      <c r="E3" s="95"/>
      <c r="F3" s="95"/>
      <c r="G3" s="95"/>
      <c r="H3" s="95"/>
      <c r="I3" s="95"/>
    </row>
    <row r="4" spans="1:9" ht="24" x14ac:dyDescent="0.55000000000000004">
      <c r="A4" s="96" t="s">
        <v>337</v>
      </c>
      <c r="B4" s="96"/>
      <c r="C4" s="96"/>
      <c r="D4" s="96"/>
      <c r="E4" s="96"/>
      <c r="F4" s="96"/>
      <c r="G4" s="96"/>
      <c r="H4" s="96"/>
      <c r="I4" s="96"/>
    </row>
    <row r="5" spans="1:9" x14ac:dyDescent="0.55000000000000004">
      <c r="A5" s="35" t="s">
        <v>3</v>
      </c>
      <c r="B5" s="35" t="s">
        <v>7</v>
      </c>
      <c r="C5" s="35" t="s">
        <v>26</v>
      </c>
      <c r="D5" s="36" t="s">
        <v>9</v>
      </c>
      <c r="E5" s="35" t="s">
        <v>10</v>
      </c>
      <c r="F5" s="37" t="s">
        <v>25</v>
      </c>
      <c r="G5" s="37" t="s">
        <v>0</v>
      </c>
      <c r="H5" s="35" t="s">
        <v>1</v>
      </c>
      <c r="I5" s="38" t="s">
        <v>4</v>
      </c>
    </row>
    <row r="6" spans="1:9" x14ac:dyDescent="0.55000000000000004">
      <c r="A6" s="39"/>
      <c r="B6" s="39"/>
      <c r="C6" s="39" t="s">
        <v>27</v>
      </c>
      <c r="D6" s="40" t="s">
        <v>8</v>
      </c>
      <c r="E6" s="39"/>
      <c r="F6" s="40" t="s">
        <v>24</v>
      </c>
      <c r="G6" s="40" t="s">
        <v>11</v>
      </c>
      <c r="H6" s="39" t="s">
        <v>2</v>
      </c>
      <c r="I6" s="41" t="s">
        <v>5</v>
      </c>
    </row>
    <row r="7" spans="1:9" ht="37.5" x14ac:dyDescent="0.55000000000000004">
      <c r="A7" s="42">
        <v>1</v>
      </c>
      <c r="B7" s="43" t="s">
        <v>107</v>
      </c>
      <c r="C7" s="74">
        <v>1500</v>
      </c>
      <c r="D7" s="44">
        <v>1500</v>
      </c>
      <c r="E7" s="42" t="s">
        <v>64</v>
      </c>
      <c r="F7" s="45" t="s">
        <v>338</v>
      </c>
      <c r="G7" s="45" t="s">
        <v>338</v>
      </c>
      <c r="H7" s="52" t="s">
        <v>65</v>
      </c>
      <c r="I7" s="52" t="s">
        <v>393</v>
      </c>
    </row>
    <row r="8" spans="1:9" ht="56.25" x14ac:dyDescent="0.55000000000000004">
      <c r="A8" s="42">
        <v>2</v>
      </c>
      <c r="B8" s="43" t="s">
        <v>108</v>
      </c>
      <c r="C8" s="74">
        <v>9600</v>
      </c>
      <c r="D8" s="44">
        <v>9600</v>
      </c>
      <c r="E8" s="42" t="s">
        <v>64</v>
      </c>
      <c r="F8" s="45" t="s">
        <v>339</v>
      </c>
      <c r="G8" s="45" t="s">
        <v>339</v>
      </c>
      <c r="H8" s="52" t="s">
        <v>65</v>
      </c>
      <c r="I8" s="52" t="s">
        <v>394</v>
      </c>
    </row>
    <row r="9" spans="1:9" ht="56.25" x14ac:dyDescent="0.55000000000000004">
      <c r="A9" s="42">
        <v>3</v>
      </c>
      <c r="B9" s="43" t="s">
        <v>109</v>
      </c>
      <c r="C9" s="50">
        <v>6905400</v>
      </c>
      <c r="D9" s="51">
        <v>6767801.8899999997</v>
      </c>
      <c r="E9" s="42" t="s">
        <v>64</v>
      </c>
      <c r="F9" s="45" t="s">
        <v>340</v>
      </c>
      <c r="G9" s="45" t="s">
        <v>340</v>
      </c>
      <c r="H9" s="52" t="s">
        <v>65</v>
      </c>
      <c r="I9" s="52" t="s">
        <v>395</v>
      </c>
    </row>
    <row r="10" spans="1:9" ht="37.5" x14ac:dyDescent="0.55000000000000004">
      <c r="A10" s="42">
        <v>4</v>
      </c>
      <c r="B10" s="43" t="s">
        <v>110</v>
      </c>
      <c r="C10" s="74">
        <v>5000</v>
      </c>
      <c r="D10" s="44">
        <v>5000</v>
      </c>
      <c r="E10" s="42" t="s">
        <v>64</v>
      </c>
      <c r="F10" s="45" t="s">
        <v>341</v>
      </c>
      <c r="G10" s="45" t="s">
        <v>341</v>
      </c>
      <c r="H10" s="52" t="s">
        <v>65</v>
      </c>
      <c r="I10" s="52" t="s">
        <v>396</v>
      </c>
    </row>
    <row r="11" spans="1:9" ht="75" x14ac:dyDescent="0.55000000000000004">
      <c r="A11" s="42">
        <v>5</v>
      </c>
      <c r="B11" s="43" t="s">
        <v>111</v>
      </c>
      <c r="C11" s="74">
        <v>87486</v>
      </c>
      <c r="D11" s="44">
        <v>87486</v>
      </c>
      <c r="E11" s="42" t="s">
        <v>64</v>
      </c>
      <c r="F11" s="45" t="s">
        <v>342</v>
      </c>
      <c r="G11" s="45" t="s">
        <v>342</v>
      </c>
      <c r="H11" s="52" t="s">
        <v>65</v>
      </c>
      <c r="I11" s="52" t="s">
        <v>397</v>
      </c>
    </row>
    <row r="12" spans="1:9" ht="75" x14ac:dyDescent="0.55000000000000004">
      <c r="A12" s="42">
        <v>6</v>
      </c>
      <c r="B12" s="43" t="s">
        <v>112</v>
      </c>
      <c r="C12" s="74">
        <v>5500</v>
      </c>
      <c r="D12" s="44">
        <v>5500</v>
      </c>
      <c r="E12" s="42" t="s">
        <v>64</v>
      </c>
      <c r="F12" s="45" t="s">
        <v>343</v>
      </c>
      <c r="G12" s="45" t="s">
        <v>343</v>
      </c>
      <c r="H12" s="52" t="s">
        <v>65</v>
      </c>
      <c r="I12" s="52" t="s">
        <v>398</v>
      </c>
    </row>
    <row r="13" spans="1:9" ht="75" x14ac:dyDescent="0.55000000000000004">
      <c r="A13" s="42">
        <v>7</v>
      </c>
      <c r="B13" s="43" t="s">
        <v>113</v>
      </c>
      <c r="C13" s="74">
        <v>5000</v>
      </c>
      <c r="D13" s="44">
        <v>5000</v>
      </c>
      <c r="E13" s="42" t="s">
        <v>64</v>
      </c>
      <c r="F13" s="45" t="s">
        <v>344</v>
      </c>
      <c r="G13" s="45" t="s">
        <v>344</v>
      </c>
      <c r="H13" s="52" t="s">
        <v>65</v>
      </c>
      <c r="I13" s="52" t="s">
        <v>399</v>
      </c>
    </row>
    <row r="14" spans="1:9" ht="75" x14ac:dyDescent="0.55000000000000004">
      <c r="A14" s="42">
        <v>8</v>
      </c>
      <c r="B14" s="43" t="s">
        <v>114</v>
      </c>
      <c r="C14" s="74">
        <v>29700</v>
      </c>
      <c r="D14" s="44">
        <v>29700</v>
      </c>
      <c r="E14" s="42" t="s">
        <v>64</v>
      </c>
      <c r="F14" s="45" t="s">
        <v>345</v>
      </c>
      <c r="G14" s="45" t="s">
        <v>345</v>
      </c>
      <c r="H14" s="52" t="s">
        <v>65</v>
      </c>
      <c r="I14" s="52" t="s">
        <v>400</v>
      </c>
    </row>
    <row r="15" spans="1:9" ht="75" x14ac:dyDescent="0.55000000000000004">
      <c r="A15" s="42">
        <v>9</v>
      </c>
      <c r="B15" s="43" t="s">
        <v>115</v>
      </c>
      <c r="C15" s="74">
        <v>3000</v>
      </c>
      <c r="D15" s="44">
        <v>3000</v>
      </c>
      <c r="E15" s="42" t="s">
        <v>64</v>
      </c>
      <c r="F15" s="45" t="s">
        <v>346</v>
      </c>
      <c r="G15" s="45" t="s">
        <v>346</v>
      </c>
      <c r="H15" s="52" t="s">
        <v>65</v>
      </c>
      <c r="I15" s="52" t="s">
        <v>401</v>
      </c>
    </row>
    <row r="16" spans="1:9" ht="93.75" x14ac:dyDescent="0.55000000000000004">
      <c r="A16" s="42">
        <v>10</v>
      </c>
      <c r="B16" s="43" t="s">
        <v>116</v>
      </c>
      <c r="C16" s="74">
        <v>1675</v>
      </c>
      <c r="D16" s="44">
        <v>1675</v>
      </c>
      <c r="E16" s="42" t="s">
        <v>64</v>
      </c>
      <c r="F16" s="45" t="s">
        <v>347</v>
      </c>
      <c r="G16" s="45" t="s">
        <v>347</v>
      </c>
      <c r="H16" s="52" t="s">
        <v>65</v>
      </c>
      <c r="I16" s="52" t="s">
        <v>402</v>
      </c>
    </row>
    <row r="17" spans="3:5" x14ac:dyDescent="0.55000000000000004">
      <c r="C17" s="49">
        <f>SUM(C7:C16)</f>
        <v>7053861</v>
      </c>
    </row>
    <row r="25" spans="3:5" x14ac:dyDescent="0.55000000000000004">
      <c r="E25" s="75">
        <f>COUNTIF(E7:E24, "เฉพาะเจาะจง")</f>
        <v>10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26</vt:i4>
      </vt:variant>
    </vt:vector>
  </HeadingPairs>
  <TitlesOfParts>
    <vt:vector size="40" baseType="lpstr">
      <vt:lpstr>อธิบายแบบ สขร. 1 </vt:lpstr>
      <vt:lpstr>ภาพรวม</vt:lpstr>
      <vt:lpstr> สขร.1 ต.ค.67</vt:lpstr>
      <vt:lpstr> สขร.1 พ.ย.67</vt:lpstr>
      <vt:lpstr> สขร.1 ธ.ค.67</vt:lpstr>
      <vt:lpstr> สขร.1 ม.ค.68</vt:lpstr>
      <vt:lpstr> สขร.1 ก.พ.68</vt:lpstr>
      <vt:lpstr> สขร.1 มี.ค.68</vt:lpstr>
      <vt:lpstr> สขร.1 เม.ย.68</vt:lpstr>
      <vt:lpstr> สขร.1 พ.ค.68</vt:lpstr>
      <vt:lpstr> สขร.1 มิ.ย.68</vt:lpstr>
      <vt:lpstr> สขร.1 ก.ค.68</vt:lpstr>
      <vt:lpstr> สขร.1ส.ค.68</vt:lpstr>
      <vt:lpstr> สขร.1 ก.ย.68</vt:lpstr>
      <vt:lpstr>' สขร.1 ก.ค.68'!Print_Area</vt:lpstr>
      <vt:lpstr>' สขร.1 ก.พ.68'!Print_Area</vt:lpstr>
      <vt:lpstr>' สขร.1 ก.ย.68'!Print_Area</vt:lpstr>
      <vt:lpstr>' สขร.1 ต.ค.67'!Print_Area</vt:lpstr>
      <vt:lpstr>' สขร.1 ธ.ค.67'!Print_Area</vt:lpstr>
      <vt:lpstr>' สขร.1 พ.ค.68'!Print_Area</vt:lpstr>
      <vt:lpstr>' สขร.1 พ.ย.67'!Print_Area</vt:lpstr>
      <vt:lpstr>' สขร.1 ม.ค.68'!Print_Area</vt:lpstr>
      <vt:lpstr>' สขร.1 มิ.ย.68'!Print_Area</vt:lpstr>
      <vt:lpstr>' สขร.1 มี.ค.68'!Print_Area</vt:lpstr>
      <vt:lpstr>' สขร.1 เม.ย.68'!Print_Area</vt:lpstr>
      <vt:lpstr>' สขร.1ส.ค.68'!Print_Area</vt:lpstr>
      <vt:lpstr>ภาพรวม!Print_Area</vt:lpstr>
      <vt:lpstr>' สขร.1 ก.ค.68'!Print_Titles</vt:lpstr>
      <vt:lpstr>' สขร.1 ก.พ.68'!Print_Titles</vt:lpstr>
      <vt:lpstr>' สขร.1 ก.ย.68'!Print_Titles</vt:lpstr>
      <vt:lpstr>' สขร.1 ต.ค.67'!Print_Titles</vt:lpstr>
      <vt:lpstr>' สขร.1 ธ.ค.67'!Print_Titles</vt:lpstr>
      <vt:lpstr>' สขร.1 พ.ค.68'!Print_Titles</vt:lpstr>
      <vt:lpstr>' สขร.1 พ.ย.67'!Print_Titles</vt:lpstr>
      <vt:lpstr>' สขร.1 ม.ค.68'!Print_Titles</vt:lpstr>
      <vt:lpstr>' สขร.1 มิ.ย.68'!Print_Titles</vt:lpstr>
      <vt:lpstr>' สขร.1 มี.ค.68'!Print_Titles</vt:lpstr>
      <vt:lpstr>' สขร.1 เม.ย.68'!Print_Titles</vt:lpstr>
      <vt:lpstr>' สขร.1ส.ค.68'!Print_Titles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Pattarawadee Chairat</cp:lastModifiedBy>
  <cp:lastPrinted>2026-06-30T05:54:32Z</cp:lastPrinted>
  <dcterms:created xsi:type="dcterms:W3CDTF">2009-03-24T02:42:43Z</dcterms:created>
  <dcterms:modified xsi:type="dcterms:W3CDTF">2026-06-30T06:19:11Z</dcterms:modified>
</cp:coreProperties>
</file>